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practica.dsa\Desktop\Obras 2021\"/>
    </mc:Choice>
  </mc:AlternateContent>
  <bookViews>
    <workbookView xWindow="0" yWindow="0" windowWidth="20490" windowHeight="7695"/>
  </bookViews>
  <sheets>
    <sheet name="Hoja1" sheetId="1" r:id="rId1"/>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6" i="1" l="1"/>
  <c r="A160" i="1" l="1"/>
  <c r="A161" i="1" s="1"/>
  <c r="A164" i="1" s="1"/>
  <c r="A167" i="1" s="1"/>
  <c r="A168" i="1" s="1"/>
  <c r="A169" i="1" s="1"/>
  <c r="A170" i="1" s="1"/>
  <c r="A171" i="1" s="1"/>
  <c r="A172" i="1" s="1"/>
  <c r="A173" i="1" s="1"/>
  <c r="A176" i="1" s="1"/>
  <c r="A177" i="1" s="1"/>
  <c r="A178" i="1" s="1"/>
  <c r="A179" i="1" s="1"/>
  <c r="A180" i="1" s="1"/>
  <c r="A181" i="1" s="1"/>
  <c r="A182" i="1" s="1"/>
  <c r="A183" i="1" s="1"/>
  <c r="A184" i="1" s="1"/>
  <c r="A185" i="1" s="1"/>
  <c r="A186" i="1" s="1"/>
  <c r="A189" i="1" s="1"/>
  <c r="A190" i="1" s="1"/>
  <c r="A191" i="1" s="1"/>
  <c r="A192" i="1" s="1"/>
  <c r="A193" i="1" s="1"/>
  <c r="A194" i="1" s="1"/>
  <c r="A195" i="1" s="1"/>
  <c r="A159" i="1"/>
  <c r="F203" i="1" l="1"/>
  <c r="D113" i="1" l="1"/>
  <c r="A16" i="1" l="1"/>
  <c r="A17" i="1" s="1"/>
  <c r="A18" i="1" s="1"/>
  <c r="A19" i="1" s="1"/>
  <c r="A20" i="1" s="1"/>
  <c r="A21" i="1" s="1"/>
  <c r="A22" i="1" s="1"/>
  <c r="A23" i="1" s="1"/>
  <c r="A24" i="1" s="1"/>
  <c r="A25" i="1" s="1"/>
  <c r="A27" i="1" l="1"/>
  <c r="A28" i="1" s="1"/>
  <c r="A29" i="1" s="1"/>
  <c r="A32" i="1" s="1"/>
  <c r="A33" i="1" s="1"/>
  <c r="A34" i="1" s="1"/>
  <c r="A35" i="1" s="1"/>
  <c r="A36" i="1" s="1"/>
  <c r="A37" i="1" s="1"/>
  <c r="A40" i="1" s="1"/>
  <c r="A41" i="1" s="1"/>
  <c r="A42" i="1" s="1"/>
  <c r="A43" i="1" s="1"/>
  <c r="A44" i="1" s="1"/>
  <c r="A45" i="1" s="1"/>
  <c r="A46" i="1" s="1"/>
  <c r="A47" i="1" s="1"/>
  <c r="A50" i="1" s="1"/>
  <c r="A51" i="1" s="1"/>
  <c r="A52" i="1" s="1"/>
  <c r="A53" i="1" s="1"/>
  <c r="A54" i="1" s="1"/>
  <c r="A55" i="1" s="1"/>
  <c r="A56" i="1" s="1"/>
  <c r="A57" i="1" s="1"/>
  <c r="A58" i="1" s="1"/>
  <c r="A59" i="1" s="1"/>
  <c r="A60" i="1" s="1"/>
  <c r="A63" i="1" s="1"/>
  <c r="A64" i="1" s="1"/>
  <c r="A65" i="1" s="1"/>
  <c r="A68" i="1" s="1"/>
  <c r="A71" i="1"/>
  <c r="A72" i="1" s="1"/>
  <c r="A73" i="1" s="1"/>
  <c r="A76" i="1" s="1"/>
  <c r="A77" i="1" s="1"/>
  <c r="A82" i="1" s="1"/>
  <c r="A83" i="1" s="1"/>
  <c r="A84" i="1" s="1"/>
  <c r="A85" i="1" s="1"/>
  <c r="A86" i="1" s="1"/>
  <c r="A87" i="1" s="1"/>
  <c r="A88" i="1" s="1"/>
  <c r="A89" i="1" s="1"/>
  <c r="A90" i="1" s="1"/>
  <c r="A93" i="1" s="1"/>
  <c r="A94" i="1" s="1"/>
  <c r="A95" i="1" s="1"/>
  <c r="A96" i="1" s="1"/>
  <c r="A97" i="1" s="1"/>
  <c r="A98" i="1" s="1"/>
  <c r="A99" i="1" s="1"/>
  <c r="A100" i="1" s="1"/>
  <c r="A101" i="1" s="1"/>
  <c r="A104" i="1" s="1"/>
  <c r="A105" i="1" s="1"/>
  <c r="A106" i="1" s="1"/>
  <c r="A107" i="1" s="1"/>
  <c r="A108" i="1" s="1"/>
  <c r="A109" i="1" s="1"/>
  <c r="A112" i="1" s="1"/>
  <c r="A113" i="1" s="1"/>
  <c r="A114" i="1" s="1"/>
  <c r="A120" i="1" s="1"/>
  <c r="A121" i="1" s="1"/>
  <c r="A122" i="1" s="1"/>
  <c r="A123" i="1" s="1"/>
  <c r="A124" i="1" s="1"/>
  <c r="A125" i="1" s="1"/>
  <c r="A126" i="1" s="1"/>
  <c r="A127" i="1" s="1"/>
  <c r="A128" i="1" s="1"/>
  <c r="A131" i="1" s="1"/>
  <c r="A132" i="1" s="1"/>
  <c r="A133" i="1" s="1"/>
  <c r="A134" i="1" s="1"/>
  <c r="A135" i="1" s="1"/>
  <c r="A136" i="1" s="1"/>
  <c r="A139" i="1" s="1"/>
  <c r="A140" i="1" s="1"/>
  <c r="A141" i="1" s="1"/>
  <c r="A142" i="1" s="1"/>
  <c r="A143" i="1" s="1"/>
  <c r="A144" i="1" s="1"/>
  <c r="A145" i="1" s="1"/>
  <c r="A146" i="1" s="1"/>
</calcChain>
</file>

<file path=xl/sharedStrings.xml><?xml version="1.0" encoding="utf-8"?>
<sst xmlns="http://schemas.openxmlformats.org/spreadsheetml/2006/main" count="351" uniqueCount="179">
  <si>
    <t>ITEM</t>
  </si>
  <si>
    <t>DESCRIPCION</t>
  </si>
  <si>
    <t>UN</t>
  </si>
  <si>
    <t>VALOR
UNITARIO</t>
  </si>
  <si>
    <t>VALOR
TOTAL</t>
  </si>
  <si>
    <t>Cielo raso  fibra de vidrio</t>
  </si>
  <si>
    <t>m2</t>
  </si>
  <si>
    <t>Cielo raso en driwall con acabado en vinilo tipo 1</t>
  </si>
  <si>
    <t>Cielo raso en superboard con acabado en vinilo tipo 1</t>
  </si>
  <si>
    <t>ml</t>
  </si>
  <si>
    <t>Acomodación y amarre de teja de gres existente o similar</t>
  </si>
  <si>
    <t xml:space="preserve">suministro y cambio tejas rotas de gres existente o similar </t>
  </si>
  <si>
    <t>un</t>
  </si>
  <si>
    <t>Suministro e instalación de Bajantes aguas lluvias de 4" en PVC</t>
  </si>
  <si>
    <t>suministro e instalación de teja en fibrocemento (incluye retiro de la existente)</t>
  </si>
  <si>
    <t>LABORATORIO CENTRAL</t>
  </si>
  <si>
    <t>Pintura epóxica en muros Incluye resanes y pintura del sócalo en esmalte.</t>
  </si>
  <si>
    <t xml:space="preserve">Pintura vinilo tipo 1 techos muros  (Incluye resanes y pintura del sócalo en esmalte.)  </t>
  </si>
  <si>
    <t>Suministro e instalación de divisiones de baño en acero inoxidable, calibre 20 , tráfico alto, elaborada en láminas conformadas por paneles tipo sanduche con estructura interior en polímero inyectado de alta densidad y tubería cuadrada de 1" galvanizada. Los paneles son totalmente lisos en acabado satinado externo #4,  herrajes en acero inoxidable  deben constar de tres piezas puerta, paral y tabique. ancladas a piso y con sistema de nivelación mecánico</t>
  </si>
  <si>
    <t>Mantenimiento de puertas de vidrio de acceso a los laboratorios incluye desmonte, monte, resanes de piso  y cambio de accesorios para su correcto funcionamiento</t>
  </si>
  <si>
    <t>und</t>
  </si>
  <si>
    <t>Revisión identificación y corrección de fugas en la red de gas de los laboratorios, incluye el cambio de accesorios en mal estado.</t>
  </si>
  <si>
    <t>Mantenimiento de mecheros, incluye cambio de accesorios dañados y mangueras de alta presión</t>
  </si>
  <si>
    <t>Suministro  e instalación de mecheros incluye manguera de alta presión</t>
  </si>
  <si>
    <t>Suministro e instalación de piso en vinilo con espesor de 2 mm, de tráfico pesado,  resistente a la abrasión, resistente a productos químicos de laboratorios, con uniones termosoldadas, incluye el alistado del piso con base, zócalo en media caña en el mismo material y transiciones en las puertas</t>
  </si>
  <si>
    <t>Pintura esmalte carpintería metálica (incluye lijada y base anticorrosivo)</t>
  </si>
  <si>
    <t>Limpieza lavado hidrófugo de fachada en piedra, ladrillo, concreto etc. Incluye tratamiento retiro de grafitis en ladrillo piedra concreto</t>
  </si>
  <si>
    <t>piso en concreto 3000 psi de 0,10 de espesor, incluye demolición de anden existente, recebo compactado de 0.10 m de espesor, refuerzo con malla electrosoldada de 0,15 * 0,15 en 6 mm</t>
  </si>
  <si>
    <t>M2</t>
  </si>
  <si>
    <t>Suministro e instalación de bandas antideslizantes fundido de 5 cm con resinas poliméricas y granos de carburo de silicio calibre 36 con fotoluminiscencia de 6 horas</t>
  </si>
  <si>
    <t xml:space="preserve">Pintura vinilo tipo 1 para fachada  coraza (incluye resane y limpieza con lavado Hidrofugado) </t>
  </si>
  <si>
    <t>Suministro e instalación de policarbonato para cubierta, incluye todos los accesorios para su correcto funcionamiento,  desmonte del existente y retiro de escombros</t>
  </si>
  <si>
    <t xml:space="preserve">Suministro e instalación baranda en tubo de aguas negras  imprimada con anticorrosivo y acabado final en esmalte, similar y  según muestra instalada en las instalaciones de la universidad </t>
  </si>
  <si>
    <t xml:space="preserve">Suministro e instalación baranda en tubo en acero inoxidable similar y según  muestra instalada en las instalaciones de la universidad </t>
  </si>
  <si>
    <t xml:space="preserve">Suministro e instalación de enchape tipo mayólica  formato y color similar al existente, incluye retiro del existente y nivelación de superficie. </t>
  </si>
  <si>
    <t>Pintura esmalte de sillas de mobiliario exterior (incluye lijada y base anticorrosivo) incluyes cambio de asiento,  por  madera tratada para interperie y barnizada con especificaciones de grosor de tablas dimilares a las existentes</t>
  </si>
  <si>
    <t xml:space="preserve">m2 </t>
  </si>
  <si>
    <t xml:space="preserve">Suministro e instalación de divisiones de baño en vidrio templado, de 8mm, incluye todos los accesorios en acero inoxibale  para su correcto funcionamiento </t>
  </si>
  <si>
    <t>Pintura vinilo tipo 1 para fachada  coraza (incluye resane y limpieza con lavado Hidrofugado) muro perimetral</t>
  </si>
  <si>
    <t xml:space="preserve">Suministro e instalación de enchape cerámico antideslizante, patio, formato y color similar al existente, incluye retiro del existente y nivelación de superficie. </t>
  </si>
  <si>
    <t>Suministro e instalación de Bajante aguas lluvias de 4" en lamina calibre 24  Incluye imprimante y pintura en esmalte</t>
  </si>
  <si>
    <t>suministro e instalación  de canal aguas lluvias en lamina calibre 24 Incluye imprimante y pintura en esmalte</t>
  </si>
  <si>
    <t>Mantenimiento de canales de aguas lluvias en lamina, incluye soldadura en juntas, aplicacion de  sellantes epoxicos, cambio de pizas oxidadas, cambio de soportes que la sostienen,  lijada y pintada.</t>
  </si>
  <si>
    <t>Impermeabilización  de  cubierta de  teja de gres incluye retiro de teja exisitente, impermebilizacion con manto impermeabilizante Pegado al calor  retiro de manto existente, imprimación con emulsión, acabado con pintura bituminosa M2, acomodacionnuevamentede la teja y todos los elementos para su correcto funcionamiento.</t>
  </si>
  <si>
    <t>Impermeabilización cubierta de fibrocemento, con sistema de manto en frio, incluye la tela, producto epoxico para inpermeabilizar y todos los elementos para su correcto funcionamiento</t>
  </si>
  <si>
    <t>Suministro e instalación de flanches en lamina calibre 24, incluye sellado con producto epoxico y enbebido en muro</t>
  </si>
  <si>
    <t>Pintura vinilo tipo 1 Muros y techos  (incluye resane)  y pintura de guardaescobas en esmalte</t>
  </si>
  <si>
    <t>Pintura vinilo tipo 1 Muros y techos  (incluye resane)  y pintura de socalo en esmalte</t>
  </si>
  <si>
    <t>UPS 20 KVA  SEDE 7</t>
  </si>
  <si>
    <t xml:space="preserve">SISTEMA PORTACABLES                                                                                                </t>
  </si>
  <si>
    <t>Suministro e instalación de Tubería EMT de 1", incluye todos los elementos y accesorios necesarios para su correcto montaje yfuncionamiento. Circuitos eléctricos, lógicos, detección de  incendio, control de acceso, alarma</t>
  </si>
  <si>
    <t>ML</t>
  </si>
  <si>
    <t>Suministro e instalación de Tubería EMT de 1-1/2", incluye todos los elementos y accesorios necesarios para su correcto montaje yfuncionamiento. Circuitos eléctricos, lógicos, detección de  incendio, control de acceso, alarma</t>
  </si>
  <si>
    <t>Canaleta perimetral Metálica color blanca de 12 x 5 cms con división, incluye todos los accesorios para el montaje de puntos eléctricos</t>
  </si>
  <si>
    <t>Coraza LT de 2" para acometidas de entrada y salida de UPS 20 KVA</t>
  </si>
  <si>
    <t>Pase muro incluye resanes</t>
  </si>
  <si>
    <t>Resane de muros intervenidos</t>
  </si>
  <si>
    <t>GL</t>
  </si>
  <si>
    <t>Desmonte de canaleta, cables eléctricos y tomas eléctricas existentes</t>
  </si>
  <si>
    <t>Suministro e Instalación de Troqueles metálicos para canaleta metálica 12x5 cms</t>
  </si>
  <si>
    <t>Desmonte de canaleta metalica en sala de informatica 42 metros</t>
  </si>
  <si>
    <t xml:space="preserve">Retiro de cable exsistente utp catgoria 6 marca amp de aula informatica 35 puntos logicos promedio cable 27 metros ML
</t>
  </si>
  <si>
    <t>ACOMETIDAS ELECTRICAS</t>
  </si>
  <si>
    <t>Suministro e instalación de Tablero bypass transferencia manual con breaker principal de 3x50amp totalizador breaker distribuccion 1 de 3x50 4 breaker 1x20 reserva 1 breaker de 3x50 amp para totalizar barraje sistema reguado 12 breaker de 1x20 para sistema regulado aula Eléctrico tipo cofre 2, Enclavamiento mecánico . revisar diagrama . ups de 20 kva</t>
  </si>
  <si>
    <t>suministro e instalacion de caja de paso de 20x20</t>
  </si>
  <si>
    <t>suministro e instalacion de breaker tipo enchufable de 3x50 amperios</t>
  </si>
  <si>
    <t>Suministro e instalacion de cable tipo soldador para entrad y salida de ups de 20 kva en 3N4fase+1n4neutro+1n6 tierra</t>
  </si>
  <si>
    <t>Suministro e instalación Acometida Eléctrica TRIFASICA desde TD existente P1 PARQUEADERO hasta Tablero Distribución ubicado en Cable de Cu en 3 x N° 4 AWG (3 Fases) + (1x N° 4 AWG Neutro) + 1 x N° 6T AWG THHN/THWN 90°. Red interna. Debe incluir todos los accesorios para su óptima instalación.</t>
  </si>
  <si>
    <t>Desmonte de acometida eléctrica actual Cable de Cu en 2N6 Fases + 1N6 Neutro) + 1 x N° 6T AWG</t>
  </si>
  <si>
    <t>Desconexion y conexión de circuitos existentes a nuevo tablero incluye caja de 20x20 conectores tipo resorte cable N12 LIBRE DE HALOGENO</t>
  </si>
  <si>
    <t>Tratamiento de mejora de sistema de puesta a tierra con elementos quimicos</t>
  </si>
  <si>
    <t xml:space="preserve">Salida electrica para iluminacion. Incluye tuberia Emt, cajas accesorios de fijacion y conexion. </t>
  </si>
  <si>
    <t>Luminaria 60x60. 4000lm, 6500K, 100-277V. 50.000 H</t>
  </si>
  <si>
    <t xml:space="preserve">CIRCUITOS NORMAL Y REGULADOS (Suministro e Instalación.)                                                           </t>
  </si>
  <si>
    <t>Suministro e instalación de cable Circuitos 3x12AWG THHN/THWN Sintox para circuitos regulados</t>
  </si>
  <si>
    <t>Suministro e instalación alambre desnudo 12 AWG</t>
  </si>
  <si>
    <t>Tomacorriente regulados con polo a tierra aislado GH</t>
  </si>
  <si>
    <t>Suministro e instalación de cable Circuitos 3x12AWG THHN/THWN Sintox para circuitos normales (Para
toma de TV y tres tomas de servicio para cada sala)</t>
  </si>
  <si>
    <t>Tomacorriente normal con polo a tierra</t>
  </si>
  <si>
    <t>Consumibles</t>
  </si>
  <si>
    <t>Marcaciones en tomas, cables, ductos y tableros  necesarios para la correcta identificación de los
circuitos instalados</t>
  </si>
  <si>
    <t>RED LOGICA</t>
  </si>
  <si>
    <t xml:space="preserve">Traslado de puntos de red existentes a canaleta nueva </t>
  </si>
  <si>
    <t>Certificación de puntos en categoría 6</t>
  </si>
  <si>
    <t xml:space="preserve">Suministro e instalacion de Cable UTP cat 6, incluye marcacion e instalacion </t>
  </si>
  <si>
    <t xml:space="preserve">Bolsa de repuestos cableado lógico. Incluye jacks, patch cords patch panels. </t>
  </si>
  <si>
    <t xml:space="preserve">DOCUMENTACION </t>
  </si>
  <si>
    <t>Actualización de planos unifilares y de distribución</t>
  </si>
  <si>
    <t>REGULADOR 40KVA SUBESTACION</t>
  </si>
  <si>
    <t xml:space="preserve">Desconexion, Desmonte, traslado y reconexion de regulardor de 40KVA. Incluye mantenimiento y limpieza.  </t>
  </si>
  <si>
    <t>Suministro e instalacion de breaker totalizador de 3x125 amperios incluye conexión en tablero general
para alimentacion REGULADOR 40 KVA</t>
  </si>
  <si>
    <t>Suministro e instalacion de coraza americana de 2" ncluye elementos de fijacion</t>
  </si>
  <si>
    <t>Suministro e instalacion de cable tipo soldador en 3N2/0 FASES +1N2/0 NEUTRO + 1N1/0 TIERRA
desde tablero general subestacion a nuevo tablero regulador 40 kva</t>
  </si>
  <si>
    <t>Suninistro e instalacion de tablero alimentacion regulador 40kva con 2 breaker de 3x125 2 breaker de
3x75 amperios barraje neutro barraje tierra</t>
  </si>
  <si>
    <t>Suministro e instalacion de acometida en 3N4FASES+1N4NETRO+1N6 TIERRA en cable tipo
soldador .</t>
  </si>
  <si>
    <t>Suministro e instalacion de coraza americana de 1"1/4 incluye elementos de fijaccion</t>
  </si>
  <si>
    <t>Pases de muro o placa, resanes y aseo de las áreas intervenidas</t>
  </si>
  <si>
    <t>Suministro e instalación de Tubería EMT de 1", incluye todos los elementos y accesorios necesarios para su correcto montaje y funcionamiento. Circuitos eléctricos.</t>
  </si>
  <si>
    <t xml:space="preserve">Suministro e instalacion de acometida en 3N8 FASES +1N8 NEUTRO + 1N10 TIERRA
desde tablero regulador hasta subtableros </t>
  </si>
  <si>
    <t>EDIFICIO TRABAJO SOCIAL 1ER Y SEGUNDO PISO.</t>
  </si>
  <si>
    <t>Suministro e instalación de Tablero bypass transferencia manual con breaker principal de 3x50amp totalizador.2 breaker distribuccion de 3x50 4 breaker 1x20 reserva 1 breaker de 3x50 amp para totalizar barraje sistema reguado 12 breaker de 1x20 para sistema regulado tipo cofre. Enclavamiento mecánico . . ups de 10 kva</t>
  </si>
  <si>
    <t xml:space="preserve">Suministro e instalación Acometida Eléctrica Bifásica desde punto de conexión caja derivacion situada a una altura 4 metros aproximada instalación en  2N4FASE+1N4NEUTRO +1N6TIERRA incluye accesorios para su correcto funcionamiento. </t>
  </si>
  <si>
    <t>Suministro e instalación de Tubería IMC de 1-1/2", incluye todos los elementos y accesorios necesarios para su correcto montaje y funcionamiento. Circuitos eléctricos, lógicos, detección de  incendio, control de acceso, alarma</t>
  </si>
  <si>
    <t>Suministro e instalación Acometida Eléctrica Bifásica desde punto de conexión tablero bypass en cable soldador 2N6FASE+1N6NEUTRO +1N8TIERRA para alimentacion entrada y salida de UPS 10 KVA incluye accesorios para su correcto funcionamiento</t>
  </si>
  <si>
    <t>Suministro e instalacion de coraza americana de 1"1/4</t>
  </si>
  <si>
    <t xml:space="preserve">EDIFICIO BACTERIOLOGIA </t>
  </si>
  <si>
    <t xml:space="preserve">Suministro e instalacion de acometida en cobre, cable tipo concentrico 3x4+1x6. para conexion desde poste hasta ingreso al edificio de bacteriologia </t>
  </si>
  <si>
    <t>Ml</t>
  </si>
  <si>
    <t xml:space="preserve">Caja de derivacion, 6 usuarios  para instalacion al ingreso del edificio. </t>
  </si>
  <si>
    <t xml:space="preserve">Suministro e instalación Acometida Eléctrica Bifásica desde punto de conexión caja derivacion situada a una altura 4 metros aproximada instalación en  2N6FASE+1N6NEUTRO +1N8TIERRA incluye accesorios para su correcto funcionamiento. </t>
  </si>
  <si>
    <t>Suministro e instalación de Tablero bypass transferencia manual con breaker principal de 2x50amp totalizador. 4 breaker 1x20, 1 breaker de 2x50 amp para totalizar barraje sistema reguado 12 breaker de 1x20 para sistema regulado tipo cofre. Enclavamiento mecánico . UPS de 10 kva</t>
  </si>
  <si>
    <t>Suministro e instalación de manto impermeabilizante Peso: 4,5 Kg/m2, Medidas: 10 m x 1 m, Espesor en mm: 4, 5°C (41°F), Flexibilidad en frío Resistencia a la tracción (Máx. -100 N/50mm tolerancia): 800, Elongación (Máx.-20% tolerancia): 37 %, Punzonamiento estático (base concreto): PS3 (1), Absorción de agua: 0,5% Max., Pérdidas por calentamiento: 1% Max. Pegado al calor, incluye corte y retiro de manto existente, imprimación con emulsión, y acabado con pintura bituminosa</t>
  </si>
  <si>
    <t>Desmonte de muro existente incluye retiro de escombros</t>
  </si>
  <si>
    <t>Muro a doble cara en superboard con acabado en vinilo tipo 1</t>
  </si>
  <si>
    <t>Suministro e instalación de cielo raso  en superboard, incluye estructura para soportarlo y acabado en vinilo tipo 1</t>
  </si>
  <si>
    <t>Suministro e instalación de Puerta abatible entamborada ancho de 0,70 a ,090 m alto 2 m, enchapada en fórmica con cerradura, incluye marco en lámina collrolled, calibre 18 pintura electrostática.</t>
  </si>
  <si>
    <t xml:space="preserve">Pintura vinilo tipo 1 Muros   (incluye resane y pintura de sócalo en esmalte)  </t>
  </si>
  <si>
    <t>Suministro, instalación de salida de iluminación, incluye tubería EMT de 1/2", tubería, accesorios, aparatos, regata, resanes, conductor calibre 12 awg, thwn/thhw, hilo de continuidad, cajas galvanizado. con tapa, conectores, aparatos, regata y resanes</t>
  </si>
  <si>
    <t xml:space="preserve">Suministro e instalación de lámpara de 60 x 60 con panel Led. Potencia: (+/-10%) 41 W, Ángulo: del haz 110º, Flujo luminos: 3400 lm , Temperatura de color: 3000k, Correlacionada: 4000 K, Índice de composición del color &gt; 80, Vida útil media: 50.000, Horas Vida útil media: 30.000 horas, Vida útil media: 15.000, Horas Índice de fallos del, controlador: 0,38% por 5000 horas, Promedio de temperatura ambiente: +25 ºC, Intervalo de temperaturas de funcionamiento: +10 a +40 ºC , Alimentador: Incorporado, Tensión de red: 230 o 240 V / 50-60 Hz, Material: Carcasa: acero recubierto de zinc , Marco y difusor: plástica, Cubierta, óptica: PMMA, Color: Blanco , Conexión: Conector push-in (PI) </t>
  </si>
  <si>
    <t xml:space="preserve">Suministro, instalación de salida de interruptor, incluye tubería conduit tipo pvc de 1/2", tubería, accesorios, aparatos, regata, resanes. conductor calibre 12 awg, thwn/thhw, hilo de continuidad, cajas galvanizado. con tapa, conectores, aparatos, regata y resanes, </t>
  </si>
  <si>
    <t>Desmonte y monte de canaletade puntos de red amclada la muero</t>
  </si>
  <si>
    <t>Pintura vinilo tipo 1 techos muros  (Incluye resanes y pintura del sócalo en esmalte.) oficinas,  corredores, puntos fijos, pasillos</t>
  </si>
  <si>
    <t>CUBIERTA SEDES</t>
  </si>
  <si>
    <t>AULAS DE INFORMATICA 1 Y 2 SEDE PRINCIPAL</t>
  </si>
  <si>
    <t>ZONAS COMUNES SEDE PRINCIPAL</t>
  </si>
  <si>
    <t>SEDE TRES FACULTAD DE DERECHO</t>
  </si>
  <si>
    <t>SEDE SEIS ANA RESTREPO DEL CORRAL</t>
  </si>
  <si>
    <t>SEDE 2 CURSOS DE EXTENSION</t>
  </si>
  <si>
    <t>SEDE CUATRO FACULTAD DE INGENIERIA Y ARQ.</t>
  </si>
  <si>
    <t>MANTENIMIENTO ELECTRICO ELECTRICO</t>
  </si>
  <si>
    <t xml:space="preserve">SUB - TOTAL </t>
  </si>
  <si>
    <t>ADMISITRACION</t>
  </si>
  <si>
    <t>IMPREVISTOS</t>
  </si>
  <si>
    <t>UTILIDAD</t>
  </si>
  <si>
    <t>IVA SOBRE LA UTILIDAD</t>
  </si>
  <si>
    <t>TOTAL</t>
  </si>
  <si>
    <t>CANT.</t>
  </si>
  <si>
    <t>UND</t>
  </si>
  <si>
    <t>CAN</t>
  </si>
  <si>
    <t>PISCINA DE LOS MANGOS</t>
  </si>
  <si>
    <t>PISCINA DEL CAUCHO</t>
  </si>
  <si>
    <t>ZONA SOCIAL</t>
  </si>
  <si>
    <t>CABAÑAS</t>
  </si>
  <si>
    <t>Suministro e instalación de angeo de ventanas, incluye marco en aluminio.</t>
  </si>
  <si>
    <t>DESCRIPCIÓN</t>
  </si>
  <si>
    <t>Suministro e instalación de enchape cerámico, en pared de piscina, formato y color similar al existente, incluye retiro del existente y nivelación de superficie con mortero impermeabilizado.</t>
  </si>
  <si>
    <t>Suministro e instalación de enchape cerámico antideslizante, en playa de piscina, formato y color similar al existente, incluye retiro del existente y nivelación de superficie.</t>
  </si>
  <si>
    <t>Pintura esmalte carpintería metálica (incluye anticorrosivo y lijada).</t>
  </si>
  <si>
    <t>Pintura en barniz elementos en madera incluye alistado.</t>
  </si>
  <si>
    <t>TRABAJOS EXTERIORES</t>
  </si>
  <si>
    <t>Vinilo tipo 1, coraza, para portería y muro de entrada incluye resanes.</t>
  </si>
  <si>
    <t>Suministro e instalación de tableta en gres, incluye demolición de la existente, alistado de piso y retiro de escombros.</t>
  </si>
  <si>
    <t>Pintura esmalte carpintería metálica (ventanas interior y exterior), (incluye anticorrosivo y lijada).</t>
  </si>
  <si>
    <t>Mantenimiento de closet en madera, Incluye pintura en esmalte, ajuste de puertas y cajones, cambio de bisagras y manijas dañadas, arreglo de piezas de madera averiadas.</t>
  </si>
  <si>
    <t>SUB TOTAL</t>
  </si>
  <si>
    <t>ADMINISTRACION</t>
  </si>
  <si>
    <t>UTILIDADES</t>
  </si>
  <si>
    <t>Rompeolas en grano semipulido tipo playa de L=0,30 m con bordillo superior h=0,05 m incluye refuerzo,  dilatacion en aluminio y demolicion del existente.</t>
  </si>
  <si>
    <t xml:space="preserve">Pintura vinilo tipo 1 muros  (Incluye resanes y pintura del sócalo en esmalte.)  </t>
  </si>
  <si>
    <t>Caja de inspección de 80 x 80 x 1 para aguas negras incluye tapa en concreto con marco metálico, pañete impermeabilizado y cañuelas.</t>
  </si>
  <si>
    <t>Suministro e instalación de policarbonato para cubierta, porteria, incluye todos los accesorios para su correcto funcionamiento, desmonte del existente y retiro de escombros.</t>
  </si>
  <si>
    <t>Mantenimiento general de poste de luminaria, incluye, pintura, cristal, bombillo ahorrador entre 80 y 100 w, conductores, y demás accesorios para sí correcto funcionamiento.</t>
  </si>
  <si>
    <t>Mantenimiento general de poste de luminaria, LED, incluye, pintura, conductores, y demás accesorios para sí correcto funcionamiento.</t>
  </si>
  <si>
    <t>Suministro e instalacion de reflectores LED 200 w luz blanca, para interperie incluye salida electrica y todos los elementos para su correcto funcionamiento</t>
  </si>
  <si>
    <t>Suministro e instalación de flanches en lamina calibre 24, incluye sellado con producto epoxico y enbebido en muro, imprimado y pintado en esmalte</t>
  </si>
  <si>
    <t xml:space="preserve">Manteniento de flanche incluye Suministro e instalación de producto sellante resistente a la intemperie </t>
  </si>
  <si>
    <t>Suministro e instalacion de teja termoacustica similar a la existente, incluye todos los elemnetos para su correcto funcionamiento y retiro de la existente.</t>
  </si>
  <si>
    <t>Rocería, incluye retiro y disposición final de desechos</t>
  </si>
  <si>
    <t>Poda de arboles con altura menor o igual de 20 m, incluye retiro y disposición final de desechos</t>
  </si>
  <si>
    <t>Suministro e instalacion de Letrero entrada principal de 8.80 m x 0.90 m en lona con proteccion para interperie, según arte de la Universidad</t>
  </si>
  <si>
    <t>Suministro e instalacion de Letrero reglamento de piscina de 1 m x 1.80 m en lona con proteccion para interperie, según arte de la Universidad</t>
  </si>
  <si>
    <t>TOTAL BOGOTA</t>
  </si>
  <si>
    <t>TOTAL PLENOSOL</t>
  </si>
  <si>
    <t xml:space="preserve">UNIVERSIDAD COLEGIO MAYOR DE CUNDINAMARCA </t>
  </si>
  <si>
    <t>GESTIÓN ADMINISTRATIVA Y RECURSOS FÍSICOS</t>
  </si>
  <si>
    <t xml:space="preserve">FORMATO DE PROPUESTA TÉCNICO ECONÓMICA </t>
  </si>
  <si>
    <t xml:space="preserve">ANEXO 2 </t>
  </si>
  <si>
    <t>NOMBRE Y FIRMA DEL REPRESENTANTE LEGAL</t>
  </si>
  <si>
    <r>
      <t xml:space="preserve">INVITACIÓN A COTIZAR </t>
    </r>
    <r>
      <rPr>
        <b/>
        <sz val="10"/>
        <rFont val="Calibri"/>
        <family val="2"/>
        <scheme val="minor"/>
      </rPr>
      <t xml:space="preserve"> 057</t>
    </r>
    <r>
      <rPr>
        <b/>
        <sz val="10"/>
        <color rgb="FFFF0000"/>
        <rFont val="Calibri"/>
        <family val="2"/>
        <scheme val="minor"/>
      </rPr>
      <t xml:space="preserve"> </t>
    </r>
    <r>
      <rPr>
        <b/>
        <sz val="10"/>
        <color theme="1"/>
        <rFont val="Calibri"/>
        <family val="2"/>
        <scheme val="minor"/>
      </rPr>
      <t>- 2021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</si>
</sst>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_);[Red]\(&quot;$&quot;\ #,##0\)"/>
    <numFmt numFmtId="8" formatCode="&quot;$&quot;\ #,##0.00_);[Red]\(&quot;$&quot;\ #,##0.00\)"/>
    <numFmt numFmtId="44" formatCode="_(&quot;$&quot;\ * #,##0.00_);_(&quot;$&quot;\ * \(#,##0.00\);_(&quot;$&quot;\ * &quot;-&quot;??_);_(@_)"/>
    <numFmt numFmtId="164" formatCode="_-* #,##0.00_-;\-* #,##0.00_-;_-* &quot;-&quot;??_-;_-@_-"/>
    <numFmt numFmtId="165" formatCode="_-&quot;$&quot;\ * #,##0_-;\-&quot;$&quot;\ * #,##0_-;_-&quot;$&quot;\ * &quot;-&quot;??_-;_-@_-"/>
    <numFmt numFmtId="166" formatCode="_-* #,##0_-;\-* #,##0_-;_-* &quot;-&quot;_-;_-@_-"/>
  </numFmts>
  <fonts count="16" x14ac:knownFonts="1">
    <font>
      <sz val="11"/>
      <color theme="1"/>
      <name val="Calibri"/>
      <family val="2"/>
      <scheme val="minor"/>
    </font>
    <font>
      <sz val="11"/>
      <color theme="1"/>
      <name val="Calibri"/>
      <family val="2"/>
      <scheme val="minor"/>
    </font>
    <font>
      <b/>
      <sz val="8"/>
      <color theme="1"/>
      <name val="Calibri"/>
      <family val="2"/>
      <scheme val="minor"/>
    </font>
    <font>
      <sz val="8"/>
      <color rgb="FF000000"/>
      <name val="Calibri"/>
      <family val="2"/>
      <scheme val="minor"/>
    </font>
    <font>
      <sz val="8"/>
      <color theme="1"/>
      <name val="Calibri"/>
      <family val="2"/>
      <scheme val="minor"/>
    </font>
    <font>
      <b/>
      <sz val="8"/>
      <color rgb="FF000000"/>
      <name val="Calibri"/>
      <family val="2"/>
      <scheme val="minor"/>
    </font>
    <font>
      <b/>
      <sz val="9"/>
      <color theme="1"/>
      <name val="Calibri"/>
      <family val="2"/>
      <scheme val="minor"/>
    </font>
    <font>
      <sz val="11"/>
      <color theme="1"/>
      <name val="Arial Narrow"/>
      <family val="2"/>
    </font>
    <font>
      <b/>
      <sz val="10"/>
      <name val="Arial"/>
      <family val="2"/>
    </font>
    <font>
      <sz val="10"/>
      <color theme="1"/>
      <name val="Arial Narrow"/>
      <family val="2"/>
    </font>
    <font>
      <sz val="10"/>
      <color theme="1"/>
      <name val="Calibri"/>
      <family val="2"/>
      <scheme val="minor"/>
    </font>
    <font>
      <b/>
      <sz val="10"/>
      <color theme="1"/>
      <name val="Arial"/>
      <family val="2"/>
    </font>
    <font>
      <b/>
      <sz val="10"/>
      <color rgb="FFFF0000"/>
      <name val="Arial"/>
      <family val="2"/>
    </font>
    <font>
      <b/>
      <sz val="10"/>
      <name val="Calibri"/>
      <family val="2"/>
      <scheme val="minor"/>
    </font>
    <font>
      <b/>
      <sz val="10"/>
      <color theme="1"/>
      <name val="Calibri"/>
      <family val="2"/>
      <scheme val="minor"/>
    </font>
    <font>
      <b/>
      <sz val="10"/>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BEBEBE"/>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4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cellStyleXfs>
  <cellXfs count="256">
    <xf numFmtId="0" fontId="0" fillId="0" borderId="0" xfId="0"/>
    <xf numFmtId="0" fontId="0" fillId="3" borderId="0" xfId="0" applyFill="1"/>
    <xf numFmtId="0" fontId="4" fillId="0" borderId="0" xfId="0" applyFont="1" applyBorder="1" applyAlignment="1">
      <alignment vertical="center" wrapText="1"/>
    </xf>
    <xf numFmtId="0" fontId="0" fillId="0" borderId="0" xfId="0" applyAlignment="1">
      <alignment horizontal="center" vertical="center"/>
    </xf>
    <xf numFmtId="0" fontId="4" fillId="0" borderId="5"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xf>
    <xf numFmtId="6" fontId="3" fillId="0" borderId="5" xfId="0" applyNumberFormat="1" applyFont="1" applyBorder="1" applyAlignment="1">
      <alignment horizontal="center" vertical="center"/>
    </xf>
    <xf numFmtId="0" fontId="4" fillId="0" borderId="5" xfId="0" applyFont="1" applyBorder="1" applyAlignment="1">
      <alignment vertical="center" wrapText="1"/>
    </xf>
    <xf numFmtId="0" fontId="4" fillId="0" borderId="15" xfId="0" applyFont="1" applyBorder="1" applyAlignment="1">
      <alignment horizontal="center" vertical="center"/>
    </xf>
    <xf numFmtId="0" fontId="3" fillId="0" borderId="15"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vertical="center" wrapText="1"/>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2" fillId="2" borderId="2" xfId="0" applyFont="1" applyFill="1" applyBorder="1" applyAlignment="1">
      <alignment horizontal="center" vertical="center"/>
    </xf>
    <xf numFmtId="1" fontId="4" fillId="0" borderId="15" xfId="0" applyNumberFormat="1" applyFont="1" applyBorder="1" applyAlignment="1">
      <alignment horizontal="center" vertical="center"/>
    </xf>
    <xf numFmtId="1" fontId="4" fillId="0" borderId="5" xfId="0" applyNumberFormat="1" applyFont="1" applyBorder="1" applyAlignment="1">
      <alignment horizontal="center" vertical="center"/>
    </xf>
    <xf numFmtId="0" fontId="4" fillId="0" borderId="8" xfId="0" applyFont="1" applyBorder="1" applyAlignment="1">
      <alignment horizontal="justify" vertical="center" wrapText="1"/>
    </xf>
    <xf numFmtId="4" fontId="3" fillId="0" borderId="15" xfId="0" applyNumberFormat="1" applyFont="1" applyBorder="1" applyAlignment="1">
      <alignment horizontal="right" vertical="center"/>
    </xf>
    <xf numFmtId="4" fontId="3" fillId="0" borderId="5" xfId="0" applyNumberFormat="1" applyFont="1" applyBorder="1" applyAlignment="1">
      <alignment horizontal="right" vertical="center"/>
    </xf>
    <xf numFmtId="0" fontId="2" fillId="2" borderId="8" xfId="0" applyFont="1" applyFill="1" applyBorder="1" applyAlignment="1">
      <alignment horizontal="center" vertical="center" wrapText="1"/>
    </xf>
    <xf numFmtId="0" fontId="4" fillId="0" borderId="24"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5" borderId="11" xfId="0" applyFont="1" applyFill="1" applyBorder="1" applyAlignment="1">
      <alignment horizontal="center" vertical="center"/>
    </xf>
    <xf numFmtId="0" fontId="4" fillId="5" borderId="12" xfId="0" applyFont="1" applyFill="1" applyBorder="1" applyAlignment="1">
      <alignment horizontal="center" vertical="center"/>
    </xf>
    <xf numFmtId="165" fontId="2" fillId="5" borderId="13" xfId="1" applyNumberFormat="1" applyFont="1" applyFill="1" applyBorder="1" applyAlignment="1">
      <alignment horizontal="center" vertical="center"/>
    </xf>
    <xf numFmtId="0" fontId="2" fillId="5" borderId="14" xfId="0" applyFont="1" applyFill="1" applyBorder="1" applyAlignment="1">
      <alignment horizontal="center" wrapText="1"/>
    </xf>
    <xf numFmtId="0" fontId="2" fillId="5" borderId="4" xfId="0" applyFont="1" applyFill="1" applyBorder="1" applyAlignment="1">
      <alignment horizontal="center" wrapText="1"/>
    </xf>
    <xf numFmtId="0" fontId="2" fillId="5" borderId="7" xfId="0" applyFont="1" applyFill="1" applyBorder="1" applyAlignment="1">
      <alignment horizontal="center" wrapText="1"/>
    </xf>
    <xf numFmtId="0" fontId="2" fillId="5" borderId="20" xfId="0" applyFont="1" applyFill="1" applyBorder="1" applyAlignment="1">
      <alignment horizontal="center" wrapText="1"/>
    </xf>
    <xf numFmtId="0" fontId="2" fillId="2" borderId="1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9" fontId="4" fillId="5" borderId="15" xfId="0" applyNumberFormat="1" applyFont="1" applyFill="1" applyBorder="1" applyAlignment="1">
      <alignment horizontal="center" vertical="center"/>
    </xf>
    <xf numFmtId="9" fontId="4" fillId="5" borderId="5" xfId="0" applyNumberFormat="1" applyFont="1" applyFill="1" applyBorder="1" applyAlignment="1">
      <alignment horizontal="center" vertical="center"/>
    </xf>
    <xf numFmtId="9" fontId="4" fillId="5" borderId="8" xfId="0" applyNumberFormat="1" applyFont="1" applyFill="1" applyBorder="1" applyAlignment="1">
      <alignment horizontal="center" vertical="center"/>
    </xf>
    <xf numFmtId="0" fontId="4" fillId="5" borderId="21"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12" xfId="0" applyFont="1" applyFill="1" applyBorder="1" applyAlignment="1">
      <alignment horizontal="center" vertical="center" wrapText="1"/>
    </xf>
    <xf numFmtId="164" fontId="2" fillId="2" borderId="3" xfId="2" applyFont="1" applyFill="1" applyBorder="1" applyAlignment="1">
      <alignment horizontal="center" vertical="center" wrapText="1"/>
    </xf>
    <xf numFmtId="1" fontId="4" fillId="5" borderId="15" xfId="0" applyNumberFormat="1" applyFont="1" applyFill="1" applyBorder="1" applyAlignment="1">
      <alignment horizontal="center" vertical="center"/>
    </xf>
    <xf numFmtId="1" fontId="4" fillId="5" borderId="5" xfId="0" applyNumberFormat="1" applyFont="1" applyFill="1" applyBorder="1" applyAlignment="1">
      <alignment horizontal="center" vertical="center"/>
    </xf>
    <xf numFmtId="1" fontId="4" fillId="5" borderId="8" xfId="0" applyNumberFormat="1" applyFont="1" applyFill="1" applyBorder="1" applyAlignment="1">
      <alignment horizontal="center" vertical="center"/>
    </xf>
    <xf numFmtId="1" fontId="4" fillId="5" borderId="21" xfId="0" applyNumberFormat="1" applyFont="1" applyFill="1" applyBorder="1" applyAlignment="1">
      <alignment horizontal="center" vertical="center"/>
    </xf>
    <xf numFmtId="164" fontId="4" fillId="0" borderId="5" xfId="2" applyFont="1" applyBorder="1" applyAlignment="1">
      <alignment horizontal="center" vertical="center"/>
    </xf>
    <xf numFmtId="164" fontId="4" fillId="0" borderId="16" xfId="2" applyNumberFormat="1" applyFont="1" applyBorder="1" applyAlignment="1">
      <alignment horizontal="center" vertical="center"/>
    </xf>
    <xf numFmtId="164" fontId="4" fillId="0" borderId="6" xfId="2" applyNumberFormat="1" applyFont="1" applyBorder="1" applyAlignment="1">
      <alignment horizontal="center" vertical="center"/>
    </xf>
    <xf numFmtId="164" fontId="4" fillId="0" borderId="9" xfId="2" applyNumberFormat="1" applyFont="1" applyBorder="1" applyAlignment="1">
      <alignment horizontal="center" vertical="center"/>
    </xf>
    <xf numFmtId="164" fontId="4" fillId="0" borderId="3" xfId="2" applyNumberFormat="1" applyFont="1" applyBorder="1" applyAlignment="1">
      <alignment horizontal="center" vertical="center"/>
    </xf>
    <xf numFmtId="164" fontId="4" fillId="0" borderId="22" xfId="2" applyNumberFormat="1" applyFont="1" applyBorder="1" applyAlignment="1">
      <alignment horizontal="center" vertical="center"/>
    </xf>
    <xf numFmtId="164" fontId="2" fillId="2" borderId="3" xfId="2" applyNumberFormat="1" applyFont="1" applyFill="1" applyBorder="1" applyAlignment="1">
      <alignment horizontal="center" vertical="center"/>
    </xf>
    <xf numFmtId="0" fontId="2" fillId="2" borderId="9" xfId="0" applyFont="1" applyFill="1" applyBorder="1" applyAlignment="1">
      <alignment horizontal="center" vertical="center" wrapText="1"/>
    </xf>
    <xf numFmtId="0" fontId="2" fillId="5" borderId="3" xfId="0" applyFont="1" applyFill="1" applyBorder="1" applyAlignment="1">
      <alignment horizontal="center" vertical="center" wrapText="1"/>
    </xf>
    <xf numFmtId="165" fontId="4" fillId="0" borderId="6" xfId="1" applyNumberFormat="1" applyFont="1" applyBorder="1" applyAlignment="1">
      <alignment horizontal="center" vertical="center"/>
    </xf>
    <xf numFmtId="165" fontId="4" fillId="0" borderId="9" xfId="1" applyNumberFormat="1" applyFont="1" applyBorder="1" applyAlignment="1">
      <alignment horizontal="center" vertical="center"/>
    </xf>
    <xf numFmtId="0" fontId="2" fillId="5" borderId="13" xfId="0" applyFont="1" applyFill="1" applyBorder="1" applyAlignment="1">
      <alignment horizontal="center" vertical="center" wrapText="1"/>
    </xf>
    <xf numFmtId="165" fontId="4" fillId="0" borderId="16" xfId="1" applyNumberFormat="1" applyFont="1" applyBorder="1" applyAlignment="1">
      <alignment horizontal="center" vertical="center"/>
    </xf>
    <xf numFmtId="165" fontId="4" fillId="0" borderId="25" xfId="1" applyNumberFormat="1" applyFont="1" applyBorder="1" applyAlignment="1">
      <alignment horizontal="center" vertical="center"/>
    </xf>
    <xf numFmtId="165" fontId="4" fillId="0" borderId="3" xfId="1" applyNumberFormat="1" applyFont="1" applyBorder="1" applyAlignment="1">
      <alignment horizontal="center" vertical="center"/>
    </xf>
    <xf numFmtId="164" fontId="4" fillId="5" borderId="15" xfId="2" applyFont="1" applyFill="1" applyBorder="1" applyAlignment="1">
      <alignment horizontal="center" vertical="center"/>
    </xf>
    <xf numFmtId="164" fontId="4" fillId="5" borderId="16" xfId="2" applyFont="1" applyFill="1" applyBorder="1" applyAlignment="1">
      <alignment horizontal="center" vertical="center"/>
    </xf>
    <xf numFmtId="164" fontId="4" fillId="5" borderId="5" xfId="2" applyFont="1" applyFill="1" applyBorder="1" applyAlignment="1">
      <alignment horizontal="center" vertical="center"/>
    </xf>
    <xf numFmtId="164" fontId="4" fillId="5" borderId="6" xfId="2" applyFont="1" applyFill="1" applyBorder="1" applyAlignment="1">
      <alignment horizontal="center" vertical="center"/>
    </xf>
    <xf numFmtId="164" fontId="4" fillId="5" borderId="8" xfId="2" applyFont="1" applyFill="1" applyBorder="1" applyAlignment="1">
      <alignment horizontal="center" vertical="center"/>
    </xf>
    <xf numFmtId="164" fontId="4" fillId="5" borderId="9" xfId="2" applyFont="1" applyFill="1" applyBorder="1" applyAlignment="1">
      <alignment horizontal="center" vertical="center"/>
    </xf>
    <xf numFmtId="164" fontId="4" fillId="5" borderId="21" xfId="2" applyFont="1" applyFill="1" applyBorder="1" applyAlignment="1">
      <alignment horizontal="center" vertical="center"/>
    </xf>
    <xf numFmtId="164" fontId="2" fillId="5" borderId="22" xfId="2" applyFont="1" applyFill="1" applyBorder="1" applyAlignment="1">
      <alignment horizontal="center" vertical="center"/>
    </xf>
    <xf numFmtId="0" fontId="4" fillId="0" borderId="33" xfId="0" applyFont="1" applyBorder="1" applyAlignment="1">
      <alignment horizontal="justify" vertical="center" wrapText="1"/>
    </xf>
    <xf numFmtId="0" fontId="4" fillId="0" borderId="31" xfId="0" applyFont="1" applyBorder="1" applyAlignment="1">
      <alignment vertical="center" wrapText="1"/>
    </xf>
    <xf numFmtId="0" fontId="3" fillId="0" borderId="33" xfId="0" applyFont="1" applyBorder="1" applyAlignment="1">
      <alignment horizontal="justify" vertical="center" wrapText="1"/>
    </xf>
    <xf numFmtId="0" fontId="3" fillId="0" borderId="33" xfId="0" applyFont="1" applyBorder="1" applyAlignment="1">
      <alignment vertical="center" wrapText="1"/>
    </xf>
    <xf numFmtId="8" fontId="3" fillId="0" borderId="33" xfId="0" applyNumberFormat="1" applyFont="1" applyBorder="1" applyAlignment="1">
      <alignment horizontal="right" vertical="center" indent="1"/>
    </xf>
    <xf numFmtId="9" fontId="3" fillId="0" borderId="33" xfId="0" applyNumberFormat="1" applyFont="1" applyBorder="1" applyAlignment="1">
      <alignment horizontal="justify" vertical="center"/>
    </xf>
    <xf numFmtId="8" fontId="3" fillId="0" borderId="33" xfId="0" applyNumberFormat="1" applyFont="1" applyBorder="1" applyAlignment="1">
      <alignment horizontal="right" vertical="center" indent="2"/>
    </xf>
    <xf numFmtId="0" fontId="4" fillId="0" borderId="31" xfId="0" applyFont="1" applyBorder="1" applyAlignment="1">
      <alignment wrapText="1"/>
    </xf>
    <xf numFmtId="0" fontId="4" fillId="0" borderId="5" xfId="0" applyFont="1" applyBorder="1" applyAlignment="1">
      <alignment horizontal="justify" vertical="center" wrapText="1"/>
    </xf>
    <xf numFmtId="0" fontId="4" fillId="0" borderId="15" xfId="0" applyFont="1" applyBorder="1" applyAlignment="1">
      <alignment horizontal="justify" vertical="center" wrapText="1"/>
    </xf>
    <xf numFmtId="0" fontId="3" fillId="0" borderId="8" xfId="0" applyFont="1" applyBorder="1" applyAlignment="1">
      <alignment horizontal="center" vertical="center"/>
    </xf>
    <xf numFmtId="4" fontId="3" fillId="0" borderId="8" xfId="0" applyNumberFormat="1" applyFont="1" applyBorder="1" applyAlignment="1">
      <alignment horizontal="right" vertical="center"/>
    </xf>
    <xf numFmtId="0" fontId="2" fillId="4" borderId="11" xfId="0" applyFont="1" applyFill="1" applyBorder="1" applyAlignment="1">
      <alignment horizontal="center" vertical="center" wrapText="1"/>
    </xf>
    <xf numFmtId="0" fontId="2" fillId="4" borderId="12" xfId="0" applyFont="1" applyFill="1" applyBorder="1" applyAlignment="1">
      <alignment vertical="center" wrapText="1"/>
    </xf>
    <xf numFmtId="8" fontId="3" fillId="4" borderId="13" xfId="0" applyNumberFormat="1" applyFont="1" applyFill="1" applyBorder="1" applyAlignment="1">
      <alignment horizontal="right" vertical="center"/>
    </xf>
    <xf numFmtId="0" fontId="4" fillId="0" borderId="8" xfId="0" applyFont="1" applyBorder="1" applyAlignment="1">
      <alignment horizontal="center" vertical="center" wrapText="1"/>
    </xf>
    <xf numFmtId="0" fontId="4" fillId="4" borderId="12" xfId="0" applyFont="1" applyFill="1" applyBorder="1" applyAlignment="1">
      <alignment vertical="center" wrapText="1"/>
    </xf>
    <xf numFmtId="8" fontId="5" fillId="4" borderId="13" xfId="0" applyNumberFormat="1" applyFont="1" applyFill="1" applyBorder="1" applyAlignment="1">
      <alignment horizontal="center" vertical="center"/>
    </xf>
    <xf numFmtId="164" fontId="4" fillId="0" borderId="15" xfId="2" applyFont="1" applyBorder="1" applyAlignment="1">
      <alignment horizontal="center" vertical="center"/>
    </xf>
    <xf numFmtId="0" fontId="2" fillId="4" borderId="12"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3" fillId="0" borderId="33" xfId="0" applyFont="1" applyBorder="1" applyAlignment="1">
      <alignment horizontal="center" vertical="center" wrapText="1"/>
    </xf>
    <xf numFmtId="0" fontId="0" fillId="0" borderId="0" xfId="0"/>
    <xf numFmtId="0" fontId="0" fillId="0" borderId="0" xfId="0"/>
    <xf numFmtId="8" fontId="5" fillId="6" borderId="33" xfId="0" applyNumberFormat="1" applyFont="1" applyFill="1" applyBorder="1" applyAlignment="1">
      <alignment horizontal="left" vertical="center" indent="1"/>
    </xf>
    <xf numFmtId="0" fontId="2" fillId="2" borderId="37" xfId="0" applyFont="1" applyFill="1" applyBorder="1" applyAlignment="1">
      <alignment horizontal="center" vertical="center"/>
    </xf>
    <xf numFmtId="0" fontId="2" fillId="2" borderId="26"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0" borderId="37" xfId="0" applyFont="1" applyBorder="1" applyAlignment="1">
      <alignment horizontal="center" vertical="center"/>
    </xf>
    <xf numFmtId="0" fontId="2" fillId="2" borderId="46" xfId="0" applyFont="1" applyFill="1" applyBorder="1" applyAlignment="1">
      <alignment horizontal="center" vertical="center" wrapText="1"/>
    </xf>
    <xf numFmtId="0" fontId="2" fillId="2" borderId="29" xfId="0" applyFont="1" applyFill="1" applyBorder="1" applyAlignment="1">
      <alignment horizontal="center" vertical="center"/>
    </xf>
    <xf numFmtId="0" fontId="4" fillId="5" borderId="26" xfId="0" applyFont="1" applyFill="1" applyBorder="1" applyAlignment="1">
      <alignment horizontal="center" vertical="center"/>
    </xf>
    <xf numFmtId="0" fontId="4" fillId="0" borderId="47" xfId="0" applyFont="1" applyBorder="1" applyAlignment="1">
      <alignment horizontal="center" vertical="center"/>
    </xf>
    <xf numFmtId="0" fontId="4" fillId="2" borderId="46" xfId="0" applyFont="1" applyFill="1" applyBorder="1" applyAlignment="1">
      <alignment horizontal="center" vertical="center"/>
    </xf>
    <xf numFmtId="164" fontId="2" fillId="2" borderId="39" xfId="2" applyFont="1" applyFill="1" applyBorder="1" applyAlignment="1">
      <alignment horizontal="center" vertical="center" wrapText="1"/>
    </xf>
    <xf numFmtId="0" fontId="2" fillId="2" borderId="48" xfId="0" applyFont="1" applyFill="1" applyBorder="1" applyAlignment="1">
      <alignment horizontal="center" vertical="center" wrapText="1"/>
    </xf>
    <xf numFmtId="164" fontId="4" fillId="0" borderId="50" xfId="2" applyFont="1" applyFill="1" applyBorder="1" applyAlignment="1">
      <alignment horizontal="center" vertical="center"/>
    </xf>
    <xf numFmtId="164" fontId="4" fillId="0" borderId="50" xfId="2" applyFont="1" applyBorder="1" applyAlignment="1">
      <alignment horizontal="center" vertical="center"/>
    </xf>
    <xf numFmtId="6" fontId="3" fillId="0" borderId="50" xfId="0" applyNumberFormat="1" applyFont="1" applyBorder="1" applyAlignment="1">
      <alignment horizontal="center" vertical="center"/>
    </xf>
    <xf numFmtId="164" fontId="4" fillId="0" borderId="51" xfId="2" applyFont="1" applyFill="1" applyBorder="1" applyAlignment="1">
      <alignment horizontal="center" vertical="center"/>
    </xf>
    <xf numFmtId="6" fontId="3" fillId="0" borderId="49" xfId="0" applyNumberFormat="1" applyFont="1" applyBorder="1" applyAlignment="1">
      <alignment horizontal="center" vertical="center"/>
    </xf>
    <xf numFmtId="6" fontId="3" fillId="0" borderId="51" xfId="0" applyNumberFormat="1" applyFont="1" applyFill="1" applyBorder="1" applyAlignment="1">
      <alignment horizontal="center" vertical="center"/>
    </xf>
    <xf numFmtId="6" fontId="4" fillId="0" borderId="49" xfId="0" applyNumberFormat="1" applyFont="1" applyBorder="1" applyAlignment="1">
      <alignment horizontal="center" vertical="center"/>
    </xf>
    <xf numFmtId="6" fontId="4" fillId="0" borderId="50" xfId="0" applyNumberFormat="1" applyFont="1" applyBorder="1" applyAlignment="1">
      <alignment horizontal="center" vertical="center"/>
    </xf>
    <xf numFmtId="6" fontId="4" fillId="0" borderId="51" xfId="0" applyNumberFormat="1" applyFont="1" applyBorder="1" applyAlignment="1">
      <alignment horizontal="center" vertical="center"/>
    </xf>
    <xf numFmtId="4" fontId="3" fillId="0" borderId="49" xfId="0" applyNumberFormat="1" applyFont="1" applyBorder="1" applyAlignment="1">
      <alignment horizontal="center" vertical="center"/>
    </xf>
    <xf numFmtId="4" fontId="3" fillId="0" borderId="50" xfId="0" applyNumberFormat="1" applyFont="1" applyBorder="1" applyAlignment="1">
      <alignment horizontal="center" vertical="center"/>
    </xf>
    <xf numFmtId="0" fontId="2" fillId="2" borderId="52" xfId="0" applyFont="1" applyFill="1" applyBorder="1" applyAlignment="1">
      <alignment horizontal="center" vertical="center" wrapText="1"/>
    </xf>
    <xf numFmtId="6" fontId="4" fillId="0" borderId="39" xfId="0" applyNumberFormat="1" applyFont="1" applyBorder="1" applyAlignment="1">
      <alignment horizontal="center" vertical="center"/>
    </xf>
    <xf numFmtId="4" fontId="3" fillId="0" borderId="41" xfId="0" applyNumberFormat="1" applyFont="1" applyBorder="1" applyAlignment="1">
      <alignment horizontal="center" vertical="center"/>
    </xf>
    <xf numFmtId="6" fontId="3" fillId="0" borderId="39" xfId="0" applyNumberFormat="1" applyFont="1" applyBorder="1" applyAlignment="1">
      <alignment horizontal="center" vertical="center"/>
    </xf>
    <xf numFmtId="6" fontId="3" fillId="0" borderId="41" xfId="0" applyNumberFormat="1" applyFont="1" applyBorder="1" applyAlignment="1">
      <alignment horizontal="center" vertical="center"/>
    </xf>
    <xf numFmtId="6" fontId="4" fillId="0" borderId="41" xfId="0" applyNumberFormat="1" applyFont="1" applyBorder="1" applyAlignment="1">
      <alignment horizontal="center" vertical="center"/>
    </xf>
    <xf numFmtId="6" fontId="2" fillId="2" borderId="39" xfId="0" applyNumberFormat="1" applyFont="1" applyFill="1" applyBorder="1" applyAlignment="1">
      <alignment horizontal="center" vertical="center"/>
    </xf>
    <xf numFmtId="0" fontId="2" fillId="2" borderId="51" xfId="0" applyFont="1" applyFill="1" applyBorder="1" applyAlignment="1">
      <alignment horizontal="center" vertical="center" wrapText="1"/>
    </xf>
    <xf numFmtId="0" fontId="2" fillId="5" borderId="39" xfId="0" applyFont="1" applyFill="1" applyBorder="1" applyAlignment="1">
      <alignment horizontal="center" vertical="center" wrapText="1"/>
    </xf>
    <xf numFmtId="165" fontId="4" fillId="0" borderId="50" xfId="1" applyNumberFormat="1" applyFont="1" applyFill="1" applyBorder="1" applyAlignment="1">
      <alignment horizontal="center" vertical="center"/>
    </xf>
    <xf numFmtId="165" fontId="4" fillId="0" borderId="51" xfId="1" applyNumberFormat="1" applyFont="1" applyFill="1" applyBorder="1" applyAlignment="1">
      <alignment horizontal="center" vertical="center"/>
    </xf>
    <xf numFmtId="0" fontId="2" fillId="5" borderId="48" xfId="0" applyFont="1" applyFill="1" applyBorder="1" applyAlignment="1">
      <alignment horizontal="center" vertical="center" wrapText="1"/>
    </xf>
    <xf numFmtId="165" fontId="4" fillId="0" borderId="49" xfId="1" applyNumberFormat="1" applyFont="1" applyFill="1" applyBorder="1" applyAlignment="1">
      <alignment horizontal="center" vertical="center"/>
    </xf>
    <xf numFmtId="165" fontId="4" fillId="0" borderId="49" xfId="1" applyNumberFormat="1" applyFont="1" applyBorder="1" applyAlignment="1">
      <alignment horizontal="center" vertical="center"/>
    </xf>
    <xf numFmtId="165" fontId="4" fillId="0" borderId="50" xfId="1" applyNumberFormat="1" applyFont="1" applyBorder="1" applyAlignment="1">
      <alignment horizontal="center" vertical="center"/>
    </xf>
    <xf numFmtId="165" fontId="4" fillId="0" borderId="51" xfId="1" applyNumberFormat="1" applyFont="1" applyBorder="1" applyAlignment="1">
      <alignment horizontal="center" vertical="center"/>
    </xf>
    <xf numFmtId="165" fontId="4" fillId="0" borderId="53" xfId="1" applyNumberFormat="1" applyFont="1" applyBorder="1" applyAlignment="1">
      <alignment horizontal="center" vertical="center"/>
    </xf>
    <xf numFmtId="165" fontId="4" fillId="0" borderId="39" xfId="1" applyNumberFormat="1" applyFont="1" applyBorder="1" applyAlignment="1">
      <alignment horizontal="center" vertical="center"/>
    </xf>
    <xf numFmtId="0" fontId="2" fillId="2" borderId="1" xfId="0" applyFont="1" applyFill="1" applyBorder="1" applyAlignment="1">
      <alignment horizontal="center" wrapText="1"/>
    </xf>
    <xf numFmtId="1" fontId="2" fillId="2" borderId="3" xfId="0" applyNumberFormat="1" applyFont="1" applyFill="1" applyBorder="1" applyAlignment="1">
      <alignment horizontal="center" vertical="center"/>
    </xf>
    <xf numFmtId="0" fontId="2" fillId="2" borderId="11" xfId="0" applyFont="1" applyFill="1" applyBorder="1" applyAlignment="1">
      <alignment horizontal="center" wrapText="1"/>
    </xf>
    <xf numFmtId="0" fontId="4" fillId="0" borderId="4" xfId="0" applyFont="1" applyBorder="1" applyAlignment="1">
      <alignment vertical="center" wrapText="1"/>
    </xf>
    <xf numFmtId="1" fontId="4" fillId="0" borderId="6" xfId="0" applyNumberFormat="1" applyFont="1" applyBorder="1" applyAlignment="1">
      <alignment horizontal="center" vertical="center"/>
    </xf>
    <xf numFmtId="0" fontId="3" fillId="0" borderId="4" xfId="0" applyFont="1" applyBorder="1" applyAlignment="1">
      <alignment vertical="center" wrapText="1"/>
    </xf>
    <xf numFmtId="0" fontId="3" fillId="0" borderId="6" xfId="0" applyFont="1" applyBorder="1" applyAlignment="1">
      <alignment horizontal="center" vertical="center"/>
    </xf>
    <xf numFmtId="0" fontId="4" fillId="0" borderId="7" xfId="0" applyFont="1" applyBorder="1" applyAlignment="1">
      <alignment vertical="center" wrapText="1"/>
    </xf>
    <xf numFmtId="1" fontId="4" fillId="0" borderId="9" xfId="0" applyNumberFormat="1" applyFont="1" applyBorder="1" applyAlignment="1">
      <alignment horizontal="center" vertical="center"/>
    </xf>
    <xf numFmtId="0" fontId="3" fillId="0" borderId="14" xfId="0" applyFont="1" applyBorder="1" applyAlignment="1">
      <alignment vertical="center" wrapText="1"/>
    </xf>
    <xf numFmtId="0" fontId="3" fillId="0" borderId="16" xfId="0" applyFont="1" applyBorder="1" applyAlignment="1">
      <alignment horizontal="center" vertical="center"/>
    </xf>
    <xf numFmtId="0" fontId="4" fillId="0" borderId="7" xfId="0" applyFont="1" applyBorder="1" applyAlignment="1">
      <alignment horizontal="justify" vertical="center" wrapText="1"/>
    </xf>
    <xf numFmtId="0" fontId="3" fillId="0" borderId="9" xfId="0" applyFont="1" applyFill="1" applyBorder="1" applyAlignment="1">
      <alignment horizontal="center" vertical="center"/>
    </xf>
    <xf numFmtId="0" fontId="4" fillId="0" borderId="14" xfId="0"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wrapText="1"/>
    </xf>
    <xf numFmtId="0" fontId="4" fillId="0" borderId="4" xfId="0" applyFont="1" applyBorder="1" applyAlignment="1">
      <alignment wrapText="1"/>
    </xf>
    <xf numFmtId="0" fontId="4" fillId="0" borderId="4" xfId="0" applyFont="1" applyBorder="1" applyAlignment="1">
      <alignment horizontal="justify" vertical="center" wrapText="1"/>
    </xf>
    <xf numFmtId="0" fontId="4" fillId="0" borderId="1" xfId="0" applyFont="1" applyBorder="1" applyAlignment="1">
      <alignment vertical="center" wrapText="1"/>
    </xf>
    <xf numFmtId="0" fontId="4" fillId="0" borderId="3" xfId="0" applyFont="1" applyBorder="1" applyAlignment="1">
      <alignment horizontal="center" vertical="center"/>
    </xf>
    <xf numFmtId="0" fontId="4" fillId="0" borderId="20" xfId="0" applyFont="1" applyBorder="1" applyAlignment="1">
      <alignment vertical="center" wrapText="1"/>
    </xf>
    <xf numFmtId="0" fontId="3" fillId="0" borderId="22" xfId="0" applyFont="1" applyBorder="1" applyAlignment="1">
      <alignment horizontal="center" vertical="center"/>
    </xf>
    <xf numFmtId="0" fontId="3" fillId="0" borderId="3" xfId="0" applyFont="1" applyBorder="1" applyAlignment="1">
      <alignment horizontal="center" vertical="center"/>
    </xf>
    <xf numFmtId="0" fontId="4" fillId="0" borderId="22" xfId="0" applyFont="1" applyBorder="1" applyAlignment="1">
      <alignment horizontal="center" vertical="center"/>
    </xf>
    <xf numFmtId="0" fontId="2" fillId="2" borderId="17" xfId="0" applyFont="1" applyFill="1" applyBorder="1" applyAlignment="1">
      <alignment horizont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5" borderId="1" xfId="0" applyFont="1" applyFill="1" applyBorder="1" applyAlignment="1">
      <alignment vertical="center" wrapText="1"/>
    </xf>
    <xf numFmtId="0" fontId="4" fillId="0" borderId="4" xfId="0" applyFont="1" applyBorder="1" applyAlignment="1">
      <alignment horizontal="left" vertical="center" wrapText="1" indent="1"/>
    </xf>
    <xf numFmtId="0" fontId="4" fillId="0" borderId="6" xfId="0" applyFont="1" applyFill="1" applyBorder="1" applyAlignment="1">
      <alignment horizontal="center" vertical="center"/>
    </xf>
    <xf numFmtId="0" fontId="4" fillId="0" borderId="7" xfId="0" applyFont="1" applyBorder="1" applyAlignment="1">
      <alignment horizontal="left" vertical="center" wrapText="1" indent="1"/>
    </xf>
    <xf numFmtId="0" fontId="4" fillId="0" borderId="9" xfId="0" applyFont="1" applyFill="1" applyBorder="1" applyAlignment="1">
      <alignment horizontal="center" vertical="center"/>
    </xf>
    <xf numFmtId="0" fontId="2" fillId="5" borderId="11" xfId="0" applyFont="1" applyFill="1" applyBorder="1" applyAlignment="1">
      <alignment vertical="center" wrapText="1"/>
    </xf>
    <xf numFmtId="0" fontId="4" fillId="0" borderId="14" xfId="0" applyFont="1" applyBorder="1" applyAlignment="1">
      <alignment horizontal="left" vertical="center" wrapText="1" indent="1"/>
    </xf>
    <xf numFmtId="0" fontId="4" fillId="0" borderId="16" xfId="0" applyFont="1" applyFill="1" applyBorder="1" applyAlignment="1">
      <alignment horizontal="center" vertical="center"/>
    </xf>
    <xf numFmtId="0" fontId="4" fillId="0" borderId="23" xfId="0" applyFont="1" applyBorder="1" applyAlignment="1">
      <alignment horizontal="left" vertical="center" wrapText="1" indent="1"/>
    </xf>
    <xf numFmtId="0" fontId="4" fillId="0" borderId="25" xfId="0" applyFont="1" applyBorder="1" applyAlignment="1">
      <alignment horizontal="center" vertical="center"/>
    </xf>
    <xf numFmtId="0" fontId="4" fillId="0" borderId="1" xfId="0" applyFont="1" applyBorder="1" applyAlignment="1">
      <alignment horizontal="left" vertical="center" wrapText="1" indent="1"/>
    </xf>
    <xf numFmtId="0" fontId="4" fillId="0" borderId="20" xfId="0" applyFont="1" applyBorder="1" applyAlignment="1">
      <alignment horizontal="left" vertical="center" wrapText="1" indent="1"/>
    </xf>
    <xf numFmtId="0" fontId="7" fillId="0" borderId="0" xfId="0" applyFont="1" applyAlignment="1">
      <alignment horizontal="center" vertical="center" wrapText="1"/>
    </xf>
    <xf numFmtId="0" fontId="0"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Fill="1"/>
    <xf numFmtId="0" fontId="7"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0" fillId="0" borderId="0" xfId="0" applyFont="1" applyFill="1" applyAlignment="1">
      <alignment horizontal="center" vertical="center" wrapText="1"/>
    </xf>
    <xf numFmtId="0" fontId="11" fillId="0" borderId="0" xfId="0" applyFont="1" applyFill="1" applyBorder="1" applyAlignment="1">
      <alignment vertical="center" wrapText="1"/>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14" fillId="2" borderId="0" xfId="0" applyFont="1" applyFill="1" applyBorder="1" applyAlignment="1">
      <alignment horizontal="center" vertical="center" wrapText="1"/>
    </xf>
    <xf numFmtId="0" fontId="13" fillId="0" borderId="0" xfId="0" applyFont="1" applyAlignment="1">
      <alignment horizontal="center" vertical="center"/>
    </xf>
    <xf numFmtId="0" fontId="15" fillId="0" borderId="0" xfId="0" applyFont="1" applyAlignment="1">
      <alignment horizontal="center" vertical="center"/>
    </xf>
    <xf numFmtId="44" fontId="6" fillId="0" borderId="36" xfId="0" applyNumberFormat="1" applyFont="1" applyBorder="1" applyAlignment="1">
      <alignment horizontal="center" vertical="center"/>
    </xf>
    <xf numFmtId="0" fontId="6" fillId="0" borderId="10" xfId="0" applyFont="1" applyBorder="1" applyAlignment="1">
      <alignment horizontal="center" vertical="center"/>
    </xf>
    <xf numFmtId="0" fontId="6" fillId="0" borderId="26" xfId="0" applyFont="1" applyBorder="1" applyAlignment="1">
      <alignment horizontal="center"/>
    </xf>
    <xf numFmtId="0" fontId="6" fillId="0" borderId="36" xfId="0" applyFont="1" applyBorder="1" applyAlignment="1">
      <alignment horizontal="center"/>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2" xfId="0" applyFont="1" applyBorder="1" applyAlignment="1">
      <alignment horizontal="center" vertical="center" wrapTex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30"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44" fontId="6" fillId="0" borderId="42" xfId="1" applyFont="1" applyBorder="1" applyAlignment="1">
      <alignment horizontal="center" vertical="center"/>
    </xf>
    <xf numFmtId="44" fontId="6" fillId="0" borderId="43" xfId="1" applyFont="1" applyBorder="1" applyAlignment="1">
      <alignment horizontal="center" vertical="center"/>
    </xf>
    <xf numFmtId="44" fontId="6" fillId="0" borderId="44" xfId="1" applyFont="1" applyBorder="1" applyAlignment="1">
      <alignment horizontal="center" vertical="center"/>
    </xf>
    <xf numFmtId="44" fontId="6" fillId="0" borderId="45" xfId="1" applyFont="1" applyBorder="1" applyAlignment="1">
      <alignment horizontal="center" vertical="center"/>
    </xf>
    <xf numFmtId="1" fontId="4" fillId="0" borderId="3" xfId="0" applyNumberFormat="1" applyFont="1" applyBorder="1" applyAlignment="1">
      <alignment horizontal="center" vertical="center"/>
    </xf>
    <xf numFmtId="164" fontId="4" fillId="0" borderId="39" xfId="2" applyFont="1" applyFill="1" applyBorder="1" applyAlignment="1">
      <alignment horizontal="center" vertical="center"/>
    </xf>
    <xf numFmtId="165" fontId="4" fillId="0" borderId="41" xfId="1" applyNumberFormat="1" applyFont="1" applyBorder="1" applyAlignment="1">
      <alignment horizontal="center" vertical="center"/>
    </xf>
    <xf numFmtId="165" fontId="4" fillId="0" borderId="22" xfId="1" applyNumberFormat="1" applyFont="1" applyBorder="1" applyAlignment="1">
      <alignment horizontal="center" vertical="center"/>
    </xf>
    <xf numFmtId="0" fontId="3" fillId="0" borderId="55" xfId="0" applyFont="1" applyBorder="1" applyAlignment="1">
      <alignment horizontal="justify" vertical="center" wrapText="1"/>
    </xf>
    <xf numFmtId="0" fontId="3" fillId="0" borderId="56" xfId="0" applyFont="1" applyBorder="1" applyAlignment="1">
      <alignment horizontal="justify" vertical="center" wrapText="1"/>
    </xf>
    <xf numFmtId="0" fontId="3" fillId="0" borderId="56" xfId="0" applyFont="1" applyBorder="1" applyAlignment="1">
      <alignment horizontal="center" vertical="center" wrapText="1"/>
    </xf>
    <xf numFmtId="0" fontId="3" fillId="0" borderId="56" xfId="0" applyFont="1" applyBorder="1" applyAlignment="1">
      <alignment vertical="center" wrapText="1"/>
    </xf>
    <xf numFmtId="8" fontId="3" fillId="0" borderId="57" xfId="0" applyNumberFormat="1" applyFont="1" applyBorder="1" applyAlignment="1">
      <alignment horizontal="right" vertical="center"/>
    </xf>
    <xf numFmtId="0" fontId="3" fillId="0" borderId="1" xfId="0" applyFont="1" applyBorder="1" applyAlignment="1">
      <alignment horizontal="center" vertical="center"/>
    </xf>
    <xf numFmtId="0" fontId="4" fillId="0" borderId="2" xfId="0" applyFont="1" applyBorder="1" applyAlignment="1">
      <alignment horizontal="justify" vertical="center" wrapText="1"/>
    </xf>
    <xf numFmtId="4" fontId="3" fillId="0" borderId="2" xfId="0" applyNumberFormat="1" applyFont="1" applyBorder="1" applyAlignment="1">
      <alignment horizontal="right" vertical="center"/>
    </xf>
    <xf numFmtId="8" fontId="3" fillId="0" borderId="3" xfId="0" applyNumberFormat="1" applyFont="1" applyBorder="1" applyAlignment="1">
      <alignment horizontal="right" vertical="center"/>
    </xf>
    <xf numFmtId="0" fontId="3" fillId="0" borderId="4" xfId="0" applyFont="1" applyBorder="1" applyAlignment="1">
      <alignment horizontal="center" vertical="center"/>
    </xf>
    <xf numFmtId="8" fontId="3" fillId="0" borderId="16" xfId="0" applyNumberFormat="1" applyFont="1" applyBorder="1" applyAlignment="1">
      <alignment horizontal="right" vertical="center"/>
    </xf>
    <xf numFmtId="8" fontId="3" fillId="0" borderId="25" xfId="0" applyNumberFormat="1" applyFont="1" applyBorder="1" applyAlignment="1">
      <alignment horizontal="right" vertical="center"/>
    </xf>
    <xf numFmtId="0" fontId="4" fillId="0" borderId="0" xfId="0" applyFont="1" applyBorder="1" applyAlignment="1">
      <alignment wrapText="1"/>
    </xf>
    <xf numFmtId="8" fontId="3" fillId="0" borderId="6" xfId="0" applyNumberFormat="1" applyFont="1" applyBorder="1" applyAlignment="1">
      <alignment horizontal="right" vertical="center"/>
    </xf>
    <xf numFmtId="8" fontId="3" fillId="0" borderId="9" xfId="0" applyNumberFormat="1" applyFont="1" applyBorder="1" applyAlignment="1">
      <alignment horizontal="right" vertical="center"/>
    </xf>
    <xf numFmtId="0" fontId="3" fillId="0" borderId="21" xfId="0" applyFont="1" applyBorder="1" applyAlignment="1">
      <alignment horizontal="justify" vertical="center" wrapText="1"/>
    </xf>
    <xf numFmtId="0" fontId="3" fillId="0" borderId="21" xfId="0" applyFont="1" applyBorder="1" applyAlignment="1">
      <alignment horizontal="center" vertical="center" wrapText="1"/>
    </xf>
    <xf numFmtId="0" fontId="3" fillId="0" borderId="21" xfId="0" applyFont="1" applyBorder="1" applyAlignment="1">
      <alignment vertical="center" wrapText="1"/>
    </xf>
    <xf numFmtId="8" fontId="3" fillId="0" borderId="58" xfId="0" applyNumberFormat="1" applyFont="1" applyBorder="1" applyAlignment="1">
      <alignment horizontal="right" vertic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164" fontId="2" fillId="5" borderId="18" xfId="2" applyFont="1" applyFill="1" applyBorder="1" applyAlignment="1">
      <alignment horizontal="center" vertical="center" wrapText="1"/>
    </xf>
    <xf numFmtId="164" fontId="2" fillId="5" borderId="19" xfId="2"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164" fontId="2" fillId="5" borderId="59" xfId="2" applyFont="1" applyFill="1" applyBorder="1" applyAlignment="1">
      <alignment horizontal="center" vertical="center" wrapText="1"/>
    </xf>
    <xf numFmtId="164" fontId="2" fillId="5" borderId="58" xfId="2" applyFont="1" applyFill="1" applyBorder="1" applyAlignment="1">
      <alignment horizontal="center" vertical="center" wrapText="1"/>
    </xf>
    <xf numFmtId="0" fontId="2" fillId="5" borderId="26" xfId="0" applyFont="1" applyFill="1" applyBorder="1" applyAlignment="1">
      <alignment vertical="center" wrapText="1"/>
    </xf>
    <xf numFmtId="0" fontId="2" fillId="5" borderId="26" xfId="0" applyFont="1" applyFill="1" applyBorder="1" applyAlignment="1">
      <alignment horizontal="center" vertical="center" wrapText="1"/>
    </xf>
    <xf numFmtId="0" fontId="2" fillId="5" borderId="36" xfId="0" applyFont="1" applyFill="1" applyBorder="1" applyAlignment="1">
      <alignment vertical="center" wrapText="1"/>
    </xf>
    <xf numFmtId="0" fontId="2" fillId="5" borderId="36" xfId="0" applyFont="1" applyFill="1" applyBorder="1" applyAlignment="1">
      <alignment horizontal="center" vertical="center" wrapText="1"/>
    </xf>
    <xf numFmtId="0" fontId="2" fillId="5" borderId="10" xfId="0" applyFont="1" applyFill="1" applyBorder="1" applyAlignment="1">
      <alignment vertical="center" wrapText="1"/>
    </xf>
    <xf numFmtId="1" fontId="13" fillId="5" borderId="54" xfId="0" applyNumberFormat="1" applyFont="1" applyFill="1" applyBorder="1" applyAlignment="1">
      <alignment horizontal="center" vertical="center" wrapText="1"/>
    </xf>
    <xf numFmtId="1" fontId="13" fillId="5" borderId="0" xfId="0" applyNumberFormat="1" applyFont="1" applyFill="1" applyBorder="1" applyAlignment="1">
      <alignment horizontal="center" vertical="center" wrapText="1"/>
    </xf>
  </cellXfs>
  <cellStyles count="4">
    <cellStyle name="Millares [0] 2" xfId="3"/>
    <cellStyle name="Millares 2" xfId="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2035585</xdr:colOff>
      <xdr:row>0</xdr:row>
      <xdr:rowOff>69135</xdr:rowOff>
    </xdr:from>
    <xdr:to>
      <xdr:col>1</xdr:col>
      <xdr:colOff>2611693</xdr:colOff>
      <xdr:row>3</xdr:row>
      <xdr:rowOff>161312</xdr:rowOff>
    </xdr:to>
    <xdr:pic>
      <xdr:nvPicPr>
        <xdr:cNvPr id="2" name="0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1835" y="69135"/>
          <a:ext cx="576108" cy="6682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2"/>
  <sheetViews>
    <sheetView tabSelected="1" topLeftCell="A191" zoomScale="124" zoomScaleNormal="124" workbookViewId="0">
      <selection activeCell="C196" sqref="C196"/>
    </sheetView>
  </sheetViews>
  <sheetFormatPr baseColWidth="10" defaultRowHeight="15" x14ac:dyDescent="0.25"/>
  <cols>
    <col min="1" max="1" width="7.140625" style="3" bestFit="1" customWidth="1"/>
    <col min="2" max="2" width="41" customWidth="1"/>
    <col min="3" max="3" width="4" style="3" bestFit="1" customWidth="1"/>
    <col min="4" max="4" width="5.140625" style="3" bestFit="1" customWidth="1"/>
    <col min="5" max="5" width="10" style="3" bestFit="1" customWidth="1"/>
    <col min="6" max="6" width="17.140625" style="3" bestFit="1" customWidth="1"/>
    <col min="7" max="9" width="11.42578125" style="189"/>
  </cols>
  <sheetData>
    <row r="1" spans="1:9" s="101" customFormat="1" x14ac:dyDescent="0.25">
      <c r="A1" s="3"/>
      <c r="C1" s="3"/>
      <c r="D1" s="3"/>
      <c r="E1" s="3"/>
      <c r="F1" s="3"/>
      <c r="G1" s="189"/>
      <c r="H1" s="189"/>
      <c r="I1" s="189"/>
    </row>
    <row r="2" spans="1:9" s="101" customFormat="1" x14ac:dyDescent="0.25">
      <c r="A2" s="3"/>
      <c r="C2" s="3"/>
      <c r="D2" s="3"/>
      <c r="E2" s="3"/>
      <c r="F2" s="3"/>
      <c r="G2" s="189"/>
      <c r="H2" s="189"/>
      <c r="I2" s="189"/>
    </row>
    <row r="3" spans="1:9" s="101" customFormat="1" x14ac:dyDescent="0.25">
      <c r="A3" s="3"/>
      <c r="C3" s="3"/>
      <c r="D3" s="3"/>
      <c r="E3" s="3"/>
      <c r="F3" s="3"/>
      <c r="G3" s="189"/>
      <c r="H3" s="189"/>
      <c r="I3" s="189"/>
    </row>
    <row r="4" spans="1:9" s="101" customFormat="1" x14ac:dyDescent="0.25">
      <c r="A4" s="3"/>
      <c r="C4" s="3"/>
      <c r="D4" s="3"/>
      <c r="E4" s="3"/>
      <c r="F4" s="3"/>
      <c r="G4" s="189"/>
      <c r="H4" s="189"/>
      <c r="I4" s="189"/>
    </row>
    <row r="5" spans="1:9" s="101" customFormat="1" x14ac:dyDescent="0.25">
      <c r="A5" s="3"/>
      <c r="C5" s="3"/>
      <c r="D5" s="3"/>
      <c r="E5" s="3"/>
      <c r="F5" s="3"/>
      <c r="G5" s="189"/>
      <c r="H5" s="189"/>
      <c r="I5" s="189"/>
    </row>
    <row r="6" spans="1:9" s="186" customFormat="1" ht="20.25" customHeight="1" x14ac:dyDescent="0.25">
      <c r="A6" s="199" t="s">
        <v>173</v>
      </c>
      <c r="B6" s="199"/>
      <c r="C6" s="199"/>
      <c r="D6" s="199"/>
      <c r="E6" s="199"/>
      <c r="F6" s="199"/>
      <c r="G6" s="195"/>
      <c r="H6" s="195"/>
      <c r="I6" s="190"/>
    </row>
    <row r="7" spans="1:9" s="186" customFormat="1" ht="18.75" customHeight="1" x14ac:dyDescent="0.25">
      <c r="A7" s="199" t="s">
        <v>174</v>
      </c>
      <c r="B7" s="199"/>
      <c r="C7" s="199"/>
      <c r="D7" s="199"/>
      <c r="E7" s="199"/>
      <c r="F7" s="199"/>
      <c r="G7" s="195"/>
      <c r="H7" s="195"/>
      <c r="I7" s="190"/>
    </row>
    <row r="8" spans="1:9" s="186" customFormat="1" ht="9" customHeight="1" x14ac:dyDescent="0.25">
      <c r="A8" s="199"/>
      <c r="B8" s="199"/>
      <c r="C8" s="199"/>
      <c r="D8" s="199"/>
      <c r="E8" s="199"/>
      <c r="F8" s="188"/>
      <c r="G8" s="191"/>
      <c r="H8" s="191"/>
      <c r="I8" s="190"/>
    </row>
    <row r="9" spans="1:9" s="186" customFormat="1" ht="18.75" customHeight="1" x14ac:dyDescent="0.25">
      <c r="A9" s="199" t="s">
        <v>175</v>
      </c>
      <c r="B9" s="199"/>
      <c r="C9" s="199"/>
      <c r="D9" s="199"/>
      <c r="E9" s="199"/>
      <c r="F9" s="199"/>
      <c r="G9" s="195"/>
      <c r="H9" s="195"/>
      <c r="I9" s="190"/>
    </row>
    <row r="10" spans="1:9" s="187" customFormat="1" x14ac:dyDescent="0.25">
      <c r="A10" s="197"/>
      <c r="B10" s="197"/>
      <c r="C10" s="197"/>
      <c r="D10" s="197"/>
      <c r="E10" s="197"/>
      <c r="F10" s="188"/>
      <c r="G10" s="192"/>
      <c r="H10" s="192"/>
      <c r="I10" s="193"/>
    </row>
    <row r="11" spans="1:9" s="187" customFormat="1" ht="15" customHeight="1" x14ac:dyDescent="0.25">
      <c r="A11" s="198" t="s">
        <v>178</v>
      </c>
      <c r="B11" s="198"/>
      <c r="C11" s="198"/>
      <c r="D11" s="198"/>
      <c r="E11" s="198"/>
      <c r="F11" s="198"/>
      <c r="G11" s="194"/>
      <c r="H11" s="194"/>
      <c r="I11" s="193"/>
    </row>
    <row r="12" spans="1:9" s="187" customFormat="1" x14ac:dyDescent="0.25">
      <c r="A12" s="200" t="s">
        <v>176</v>
      </c>
      <c r="B12" s="200"/>
      <c r="C12" s="200"/>
      <c r="D12" s="200"/>
      <c r="E12" s="200"/>
      <c r="F12" s="200"/>
      <c r="G12" s="196"/>
      <c r="H12" s="196"/>
      <c r="I12" s="193"/>
    </row>
    <row r="13" spans="1:9" s="101" customFormat="1" ht="15.75" thickBot="1" x14ac:dyDescent="0.3">
      <c r="A13" s="3"/>
      <c r="C13" s="3"/>
      <c r="D13" s="3"/>
      <c r="E13" s="3"/>
      <c r="F13" s="3"/>
      <c r="G13" s="189"/>
      <c r="H13" s="189"/>
      <c r="I13" s="189"/>
    </row>
    <row r="14" spans="1:9" ht="35.25" customHeight="1" thickBot="1" x14ac:dyDescent="0.3">
      <c r="A14" s="103" t="s">
        <v>0</v>
      </c>
      <c r="B14" s="143" t="s">
        <v>1</v>
      </c>
      <c r="C14" s="18" t="s">
        <v>2</v>
      </c>
      <c r="D14" s="144" t="s">
        <v>136</v>
      </c>
      <c r="E14" s="112" t="s">
        <v>3</v>
      </c>
      <c r="F14" s="50" t="s">
        <v>4</v>
      </c>
    </row>
    <row r="15" spans="1:9" ht="17.25" customHeight="1" thickBot="1" x14ac:dyDescent="0.3">
      <c r="A15" s="104"/>
      <c r="B15" s="145" t="s">
        <v>122</v>
      </c>
      <c r="C15" s="28"/>
      <c r="D15" s="29"/>
      <c r="E15" s="113"/>
      <c r="F15" s="29"/>
    </row>
    <row r="16" spans="1:9" ht="33.75" x14ac:dyDescent="0.25">
      <c r="A16" s="106">
        <f t="shared" ref="A16:A68" si="0">1+A15</f>
        <v>1</v>
      </c>
      <c r="B16" s="164" t="s">
        <v>40</v>
      </c>
      <c r="C16" s="14" t="s">
        <v>9</v>
      </c>
      <c r="D16" s="218">
        <v>60</v>
      </c>
      <c r="E16" s="219"/>
      <c r="F16" s="59"/>
    </row>
    <row r="17" spans="1:9" ht="22.5" x14ac:dyDescent="0.25">
      <c r="A17" s="41">
        <f t="shared" si="0"/>
        <v>2</v>
      </c>
      <c r="B17" s="146" t="s">
        <v>41</v>
      </c>
      <c r="C17" s="4" t="s">
        <v>9</v>
      </c>
      <c r="D17" s="147">
        <v>50</v>
      </c>
      <c r="E17" s="114"/>
      <c r="F17" s="57"/>
    </row>
    <row r="18" spans="1:9" ht="45" x14ac:dyDescent="0.25">
      <c r="A18" s="41">
        <f t="shared" si="0"/>
        <v>3</v>
      </c>
      <c r="B18" s="146" t="s">
        <v>42</v>
      </c>
      <c r="C18" s="4" t="s">
        <v>9</v>
      </c>
      <c r="D18" s="147">
        <v>400</v>
      </c>
      <c r="E18" s="114"/>
      <c r="F18" s="57"/>
    </row>
    <row r="19" spans="1:9" x14ac:dyDescent="0.25">
      <c r="A19" s="41">
        <f t="shared" si="0"/>
        <v>4</v>
      </c>
      <c r="B19" s="146" t="s">
        <v>10</v>
      </c>
      <c r="C19" s="4" t="s">
        <v>6</v>
      </c>
      <c r="D19" s="147">
        <v>50</v>
      </c>
      <c r="E19" s="115"/>
      <c r="F19" s="57"/>
    </row>
    <row r="20" spans="1:9" x14ac:dyDescent="0.25">
      <c r="A20" s="41">
        <f t="shared" si="0"/>
        <v>5</v>
      </c>
      <c r="B20" s="146" t="s">
        <v>11</v>
      </c>
      <c r="C20" s="4" t="s">
        <v>12</v>
      </c>
      <c r="D20" s="147">
        <v>89</v>
      </c>
      <c r="E20" s="115"/>
      <c r="F20" s="57"/>
    </row>
    <row r="21" spans="1:9" ht="78.75" x14ac:dyDescent="0.25">
      <c r="A21" s="41">
        <f t="shared" si="0"/>
        <v>6</v>
      </c>
      <c r="B21" s="146" t="s">
        <v>43</v>
      </c>
      <c r="C21" s="4" t="s">
        <v>6</v>
      </c>
      <c r="D21" s="147">
        <v>30</v>
      </c>
      <c r="E21" s="115"/>
      <c r="F21" s="57"/>
    </row>
    <row r="22" spans="1:9" ht="22.5" x14ac:dyDescent="0.25">
      <c r="A22" s="41">
        <f t="shared" si="0"/>
        <v>7</v>
      </c>
      <c r="B22" s="146" t="s">
        <v>13</v>
      </c>
      <c r="C22" s="4" t="s">
        <v>9</v>
      </c>
      <c r="D22" s="147">
        <v>40</v>
      </c>
      <c r="E22" s="115"/>
      <c r="F22" s="57"/>
    </row>
    <row r="23" spans="1:9" ht="45" x14ac:dyDescent="0.25">
      <c r="A23" s="41">
        <f t="shared" si="0"/>
        <v>8</v>
      </c>
      <c r="B23" s="146" t="s">
        <v>44</v>
      </c>
      <c r="C23" s="4" t="s">
        <v>6</v>
      </c>
      <c r="D23" s="147">
        <v>50</v>
      </c>
      <c r="E23" s="115"/>
      <c r="F23" s="57"/>
    </row>
    <row r="24" spans="1:9" ht="22.5" x14ac:dyDescent="0.25">
      <c r="A24" s="41">
        <f t="shared" si="0"/>
        <v>9</v>
      </c>
      <c r="B24" s="146" t="s">
        <v>45</v>
      </c>
      <c r="C24" s="4" t="s">
        <v>9</v>
      </c>
      <c r="D24" s="147">
        <v>30</v>
      </c>
      <c r="E24" s="115"/>
      <c r="F24" s="57"/>
    </row>
    <row r="25" spans="1:9" ht="22.5" x14ac:dyDescent="0.25">
      <c r="A25" s="41">
        <f t="shared" si="0"/>
        <v>10</v>
      </c>
      <c r="B25" s="146" t="s">
        <v>14</v>
      </c>
      <c r="C25" s="4" t="s">
        <v>6</v>
      </c>
      <c r="D25" s="147">
        <v>20</v>
      </c>
      <c r="E25" s="115"/>
      <c r="F25" s="57"/>
    </row>
    <row r="26" spans="1:9" ht="45" x14ac:dyDescent="0.25">
      <c r="A26" s="41">
        <v>11</v>
      </c>
      <c r="B26" s="148" t="s">
        <v>31</v>
      </c>
      <c r="C26" s="4" t="s">
        <v>6</v>
      </c>
      <c r="D26" s="149">
        <v>140</v>
      </c>
      <c r="E26" s="116"/>
      <c r="F26" s="57"/>
    </row>
    <row r="27" spans="1:9" x14ac:dyDescent="0.25">
      <c r="A27" s="41">
        <f t="shared" si="0"/>
        <v>12</v>
      </c>
      <c r="B27" s="146" t="s">
        <v>5</v>
      </c>
      <c r="C27" s="4" t="s">
        <v>6</v>
      </c>
      <c r="D27" s="147">
        <v>30</v>
      </c>
      <c r="E27" s="114"/>
      <c r="F27" s="57"/>
    </row>
    <row r="28" spans="1:9" x14ac:dyDescent="0.25">
      <c r="A28" s="41">
        <f t="shared" si="0"/>
        <v>13</v>
      </c>
      <c r="B28" s="146" t="s">
        <v>7</v>
      </c>
      <c r="C28" s="4" t="s">
        <v>6</v>
      </c>
      <c r="D28" s="147">
        <v>30</v>
      </c>
      <c r="E28" s="114"/>
      <c r="F28" s="57"/>
    </row>
    <row r="29" spans="1:9" ht="15.75" thickBot="1" x14ac:dyDescent="0.3">
      <c r="A29" s="42">
        <f t="shared" si="0"/>
        <v>14</v>
      </c>
      <c r="B29" s="150" t="s">
        <v>8</v>
      </c>
      <c r="C29" s="13" t="s">
        <v>6</v>
      </c>
      <c r="D29" s="151">
        <v>30</v>
      </c>
      <c r="E29" s="117"/>
      <c r="F29" s="58"/>
    </row>
    <row r="30" spans="1:9" s="1" customFormat="1" ht="29.25" customHeight="1" thickBot="1" x14ac:dyDescent="0.3">
      <c r="A30" s="105"/>
      <c r="B30" s="37" t="s">
        <v>15</v>
      </c>
      <c r="C30" s="28"/>
      <c r="D30" s="29"/>
      <c r="E30" s="113"/>
      <c r="F30" s="29"/>
      <c r="G30" s="189"/>
      <c r="H30" s="189"/>
      <c r="I30" s="189"/>
    </row>
    <row r="31" spans="1:9" ht="32.25" customHeight="1" x14ac:dyDescent="0.25">
      <c r="A31" s="40">
        <v>15</v>
      </c>
      <c r="B31" s="152" t="s">
        <v>16</v>
      </c>
      <c r="C31" s="9" t="s">
        <v>6</v>
      </c>
      <c r="D31" s="153">
        <v>1000</v>
      </c>
      <c r="E31" s="118"/>
      <c r="F31" s="56"/>
    </row>
    <row r="32" spans="1:9" ht="22.5" x14ac:dyDescent="0.25">
      <c r="A32" s="41">
        <f t="shared" si="0"/>
        <v>16</v>
      </c>
      <c r="B32" s="146" t="s">
        <v>17</v>
      </c>
      <c r="C32" s="4" t="s">
        <v>6</v>
      </c>
      <c r="D32" s="149">
        <v>500</v>
      </c>
      <c r="E32" s="116"/>
      <c r="F32" s="57"/>
    </row>
    <row r="33" spans="1:6" ht="33.75" x14ac:dyDescent="0.25">
      <c r="A33" s="41">
        <f t="shared" si="0"/>
        <v>17</v>
      </c>
      <c r="B33" s="146" t="s">
        <v>19</v>
      </c>
      <c r="C33" s="4" t="s">
        <v>20</v>
      </c>
      <c r="D33" s="149">
        <v>12</v>
      </c>
      <c r="E33" s="116"/>
      <c r="F33" s="57"/>
    </row>
    <row r="34" spans="1:6" ht="33.75" x14ac:dyDescent="0.25">
      <c r="A34" s="41">
        <f t="shared" si="0"/>
        <v>18</v>
      </c>
      <c r="B34" s="146" t="s">
        <v>21</v>
      </c>
      <c r="C34" s="6" t="s">
        <v>9</v>
      </c>
      <c r="D34" s="149">
        <v>300</v>
      </c>
      <c r="E34" s="116"/>
      <c r="F34" s="57"/>
    </row>
    <row r="35" spans="1:6" ht="22.5" x14ac:dyDescent="0.25">
      <c r="A35" s="41">
        <f t="shared" si="0"/>
        <v>19</v>
      </c>
      <c r="B35" s="148" t="s">
        <v>22</v>
      </c>
      <c r="C35" s="6" t="s">
        <v>12</v>
      </c>
      <c r="D35" s="149">
        <v>150</v>
      </c>
      <c r="E35" s="116"/>
      <c r="F35" s="57"/>
    </row>
    <row r="36" spans="1:6" ht="22.5" x14ac:dyDescent="0.25">
      <c r="A36" s="41">
        <f t="shared" si="0"/>
        <v>20</v>
      </c>
      <c r="B36" s="148" t="s">
        <v>23</v>
      </c>
      <c r="C36" s="6" t="s">
        <v>12</v>
      </c>
      <c r="D36" s="149">
        <v>20</v>
      </c>
      <c r="E36" s="116"/>
      <c r="F36" s="57"/>
    </row>
    <row r="37" spans="1:6" ht="68.25" thickBot="1" x14ac:dyDescent="0.3">
      <c r="A37" s="42">
        <f t="shared" si="0"/>
        <v>21</v>
      </c>
      <c r="B37" s="154" t="s">
        <v>24</v>
      </c>
      <c r="C37" s="13" t="s">
        <v>6</v>
      </c>
      <c r="D37" s="155">
        <v>50</v>
      </c>
      <c r="E37" s="119"/>
      <c r="F37" s="58"/>
    </row>
    <row r="38" spans="1:6" ht="29.25" customHeight="1" thickBot="1" x14ac:dyDescent="0.3">
      <c r="A38" s="105"/>
      <c r="B38" s="37" t="s">
        <v>123</v>
      </c>
      <c r="C38" s="28"/>
      <c r="D38" s="29"/>
      <c r="E38" s="113"/>
      <c r="F38" s="29"/>
    </row>
    <row r="39" spans="1:6" x14ac:dyDescent="0.25">
      <c r="A39" s="40">
        <v>22</v>
      </c>
      <c r="B39" s="156" t="s">
        <v>112</v>
      </c>
      <c r="C39" s="9" t="s">
        <v>6</v>
      </c>
      <c r="D39" s="157">
        <v>40</v>
      </c>
      <c r="E39" s="120"/>
      <c r="F39" s="56"/>
    </row>
    <row r="40" spans="1:6" ht="20.25" customHeight="1" x14ac:dyDescent="0.25">
      <c r="A40" s="41">
        <f t="shared" si="0"/>
        <v>23</v>
      </c>
      <c r="B40" s="158" t="s">
        <v>113</v>
      </c>
      <c r="C40" s="4" t="s">
        <v>6</v>
      </c>
      <c r="D40" s="159">
        <v>50</v>
      </c>
      <c r="E40" s="121"/>
      <c r="F40" s="57"/>
    </row>
    <row r="41" spans="1:6" ht="33.75" x14ac:dyDescent="0.25">
      <c r="A41" s="41">
        <f t="shared" si="0"/>
        <v>24</v>
      </c>
      <c r="B41" s="146" t="s">
        <v>114</v>
      </c>
      <c r="C41" s="4" t="s">
        <v>6</v>
      </c>
      <c r="D41" s="159">
        <v>120</v>
      </c>
      <c r="E41" s="121"/>
      <c r="F41" s="57"/>
    </row>
    <row r="42" spans="1:6" ht="45" x14ac:dyDescent="0.25">
      <c r="A42" s="41">
        <f t="shared" si="0"/>
        <v>25</v>
      </c>
      <c r="B42" s="146" t="s">
        <v>115</v>
      </c>
      <c r="C42" s="4" t="s">
        <v>20</v>
      </c>
      <c r="D42" s="159">
        <v>3</v>
      </c>
      <c r="E42" s="121"/>
      <c r="F42" s="57"/>
    </row>
    <row r="43" spans="1:6" ht="22.5" x14ac:dyDescent="0.25">
      <c r="A43" s="41">
        <f t="shared" si="0"/>
        <v>26</v>
      </c>
      <c r="B43" s="146" t="s">
        <v>116</v>
      </c>
      <c r="C43" s="4" t="s">
        <v>6</v>
      </c>
      <c r="D43" s="159">
        <v>150</v>
      </c>
      <c r="E43" s="121"/>
      <c r="F43" s="57"/>
    </row>
    <row r="44" spans="1:6" ht="56.25" x14ac:dyDescent="0.25">
      <c r="A44" s="41">
        <f t="shared" si="0"/>
        <v>27</v>
      </c>
      <c r="B44" s="146" t="s">
        <v>117</v>
      </c>
      <c r="C44" s="4" t="s">
        <v>20</v>
      </c>
      <c r="D44" s="159">
        <v>12</v>
      </c>
      <c r="E44" s="121"/>
      <c r="F44" s="57"/>
    </row>
    <row r="45" spans="1:6" ht="146.25" x14ac:dyDescent="0.25">
      <c r="A45" s="41">
        <f t="shared" si="0"/>
        <v>28</v>
      </c>
      <c r="B45" s="146" t="s">
        <v>118</v>
      </c>
      <c r="C45" s="4" t="s">
        <v>20</v>
      </c>
      <c r="D45" s="159">
        <v>12</v>
      </c>
      <c r="E45" s="121"/>
      <c r="F45" s="57"/>
    </row>
    <row r="46" spans="1:6" ht="40.5" customHeight="1" x14ac:dyDescent="0.25">
      <c r="A46" s="41">
        <f t="shared" si="0"/>
        <v>29</v>
      </c>
      <c r="B46" s="146" t="s">
        <v>120</v>
      </c>
      <c r="C46" s="4" t="s">
        <v>20</v>
      </c>
      <c r="D46" s="159">
        <v>1</v>
      </c>
      <c r="E46" s="121"/>
      <c r="F46" s="57"/>
    </row>
    <row r="47" spans="1:6" ht="57" thickBot="1" x14ac:dyDescent="0.3">
      <c r="A47" s="42">
        <f t="shared" si="0"/>
        <v>30</v>
      </c>
      <c r="B47" s="150" t="s">
        <v>119</v>
      </c>
      <c r="C47" s="13" t="s">
        <v>20</v>
      </c>
      <c r="D47" s="160">
        <v>1</v>
      </c>
      <c r="E47" s="122"/>
      <c r="F47" s="58"/>
    </row>
    <row r="48" spans="1:6" ht="36" customHeight="1" thickBot="1" x14ac:dyDescent="0.3">
      <c r="A48" s="105"/>
      <c r="B48" s="37" t="s">
        <v>124</v>
      </c>
      <c r="C48" s="28"/>
      <c r="D48" s="29"/>
      <c r="E48" s="113"/>
      <c r="F48" s="29"/>
    </row>
    <row r="49" spans="1:6" ht="33" customHeight="1" x14ac:dyDescent="0.25">
      <c r="A49" s="40">
        <v>31</v>
      </c>
      <c r="B49" s="161" t="s">
        <v>38</v>
      </c>
      <c r="C49" s="10" t="s">
        <v>6</v>
      </c>
      <c r="D49" s="153">
        <v>2000</v>
      </c>
      <c r="E49" s="123"/>
      <c r="F49" s="56"/>
    </row>
    <row r="50" spans="1:6" ht="23.25" x14ac:dyDescent="0.25">
      <c r="A50" s="41">
        <f t="shared" si="0"/>
        <v>32</v>
      </c>
      <c r="B50" s="162" t="s">
        <v>30</v>
      </c>
      <c r="C50" s="6" t="s">
        <v>6</v>
      </c>
      <c r="D50" s="149">
        <v>3500</v>
      </c>
      <c r="E50" s="124"/>
      <c r="F50" s="57"/>
    </row>
    <row r="51" spans="1:6" ht="22.5" x14ac:dyDescent="0.25">
      <c r="A51" s="41">
        <f t="shared" si="0"/>
        <v>33</v>
      </c>
      <c r="B51" s="146" t="s">
        <v>25</v>
      </c>
      <c r="C51" s="4" t="s">
        <v>6</v>
      </c>
      <c r="D51" s="159">
        <v>150</v>
      </c>
      <c r="E51" s="121"/>
      <c r="F51" s="57"/>
    </row>
    <row r="52" spans="1:6" ht="22.5" x14ac:dyDescent="0.25">
      <c r="A52" s="41">
        <f t="shared" si="0"/>
        <v>34</v>
      </c>
      <c r="B52" s="146" t="s">
        <v>25</v>
      </c>
      <c r="C52" s="4" t="s">
        <v>9</v>
      </c>
      <c r="D52" s="159">
        <v>450</v>
      </c>
      <c r="E52" s="121"/>
      <c r="F52" s="57"/>
    </row>
    <row r="53" spans="1:6" ht="33.75" x14ac:dyDescent="0.25">
      <c r="A53" s="41">
        <f t="shared" si="0"/>
        <v>35</v>
      </c>
      <c r="B53" s="146" t="s">
        <v>121</v>
      </c>
      <c r="C53" s="4" t="s">
        <v>6</v>
      </c>
      <c r="D53" s="149">
        <v>2000</v>
      </c>
      <c r="E53" s="116"/>
      <c r="F53" s="57"/>
    </row>
    <row r="54" spans="1:6" ht="45" x14ac:dyDescent="0.25">
      <c r="A54" s="41">
        <f t="shared" si="0"/>
        <v>36</v>
      </c>
      <c r="B54" s="146" t="s">
        <v>27</v>
      </c>
      <c r="C54" s="4" t="s">
        <v>28</v>
      </c>
      <c r="D54" s="159">
        <v>40</v>
      </c>
      <c r="E54" s="121"/>
      <c r="F54" s="57"/>
    </row>
    <row r="55" spans="1:6" ht="45" x14ac:dyDescent="0.25">
      <c r="A55" s="41">
        <f t="shared" si="0"/>
        <v>37</v>
      </c>
      <c r="B55" s="146" t="s">
        <v>29</v>
      </c>
      <c r="C55" s="4" t="s">
        <v>9</v>
      </c>
      <c r="D55" s="159">
        <v>300</v>
      </c>
      <c r="E55" s="121"/>
      <c r="F55" s="57"/>
    </row>
    <row r="56" spans="1:6" ht="45" x14ac:dyDescent="0.25">
      <c r="A56" s="41">
        <f t="shared" si="0"/>
        <v>38</v>
      </c>
      <c r="B56" s="146" t="s">
        <v>32</v>
      </c>
      <c r="C56" s="4" t="s">
        <v>9</v>
      </c>
      <c r="D56" s="149">
        <v>20</v>
      </c>
      <c r="E56" s="116"/>
      <c r="F56" s="57"/>
    </row>
    <row r="57" spans="1:6" ht="33.75" x14ac:dyDescent="0.25">
      <c r="A57" s="41">
        <f t="shared" si="0"/>
        <v>39</v>
      </c>
      <c r="B57" s="146" t="s">
        <v>33</v>
      </c>
      <c r="C57" s="4" t="s">
        <v>9</v>
      </c>
      <c r="D57" s="149">
        <v>10</v>
      </c>
      <c r="E57" s="116"/>
      <c r="F57" s="57"/>
    </row>
    <row r="58" spans="1:6" ht="33.75" x14ac:dyDescent="0.25">
      <c r="A58" s="41">
        <f t="shared" si="0"/>
        <v>40</v>
      </c>
      <c r="B58" s="148" t="s">
        <v>34</v>
      </c>
      <c r="C58" s="4" t="s">
        <v>6</v>
      </c>
      <c r="D58" s="149">
        <v>30</v>
      </c>
      <c r="E58" s="116"/>
      <c r="F58" s="57"/>
    </row>
    <row r="59" spans="1:6" ht="33.75" x14ac:dyDescent="0.25">
      <c r="A59" s="41">
        <f t="shared" si="0"/>
        <v>41</v>
      </c>
      <c r="B59" s="163" t="s">
        <v>151</v>
      </c>
      <c r="C59" s="4" t="s">
        <v>6</v>
      </c>
      <c r="D59" s="149">
        <v>80</v>
      </c>
      <c r="E59" s="116"/>
      <c r="F59" s="57"/>
    </row>
    <row r="60" spans="1:6" ht="57" thickBot="1" x14ac:dyDescent="0.3">
      <c r="A60" s="42">
        <f t="shared" si="0"/>
        <v>42</v>
      </c>
      <c r="B60" s="150" t="s">
        <v>35</v>
      </c>
      <c r="C60" s="13" t="s">
        <v>20</v>
      </c>
      <c r="D60" s="160">
        <v>60</v>
      </c>
      <c r="E60" s="122"/>
      <c r="F60" s="58"/>
    </row>
    <row r="61" spans="1:6" ht="32.25" customHeight="1" thickBot="1" x14ac:dyDescent="0.3">
      <c r="A61" s="107"/>
      <c r="B61" s="38" t="s">
        <v>125</v>
      </c>
      <c r="C61" s="26"/>
      <c r="D61" s="27"/>
      <c r="E61" s="125"/>
      <c r="F61" s="27"/>
    </row>
    <row r="62" spans="1:6" ht="33.75" x14ac:dyDescent="0.25">
      <c r="A62" s="106">
        <v>43</v>
      </c>
      <c r="B62" s="164" t="s">
        <v>26</v>
      </c>
      <c r="C62" s="14" t="s">
        <v>6</v>
      </c>
      <c r="D62" s="165">
        <v>300</v>
      </c>
      <c r="E62" s="126"/>
      <c r="F62" s="59"/>
    </row>
    <row r="63" spans="1:6" ht="22.5" x14ac:dyDescent="0.25">
      <c r="A63" s="41">
        <f t="shared" si="0"/>
        <v>44</v>
      </c>
      <c r="B63" s="146" t="s">
        <v>25</v>
      </c>
      <c r="C63" s="4" t="s">
        <v>6</v>
      </c>
      <c r="D63" s="159">
        <v>40</v>
      </c>
      <c r="E63" s="121"/>
      <c r="F63" s="57"/>
    </row>
    <row r="64" spans="1:6" ht="22.5" x14ac:dyDescent="0.25">
      <c r="A64" s="41">
        <f t="shared" si="0"/>
        <v>45</v>
      </c>
      <c r="B64" s="146" t="s">
        <v>25</v>
      </c>
      <c r="C64" s="4" t="s">
        <v>9</v>
      </c>
      <c r="D64" s="159">
        <v>80</v>
      </c>
      <c r="E64" s="121"/>
      <c r="F64" s="57"/>
    </row>
    <row r="65" spans="1:6" ht="23.25" thickBot="1" x14ac:dyDescent="0.3">
      <c r="A65" s="43">
        <f t="shared" si="0"/>
        <v>46</v>
      </c>
      <c r="B65" s="166" t="s">
        <v>17</v>
      </c>
      <c r="C65" s="17" t="s">
        <v>9</v>
      </c>
      <c r="D65" s="167">
        <v>500</v>
      </c>
      <c r="E65" s="127"/>
      <c r="F65" s="60"/>
    </row>
    <row r="66" spans="1:6" ht="27" customHeight="1" thickBot="1" x14ac:dyDescent="0.3">
      <c r="A66" s="107"/>
      <c r="B66" s="38" t="s">
        <v>128</v>
      </c>
      <c r="C66" s="26"/>
      <c r="D66" s="27"/>
      <c r="E66" s="125"/>
      <c r="F66" s="27"/>
    </row>
    <row r="67" spans="1:6" ht="38.25" customHeight="1" x14ac:dyDescent="0.25">
      <c r="A67" s="106">
        <v>47</v>
      </c>
      <c r="B67" s="164" t="s">
        <v>47</v>
      </c>
      <c r="C67" s="16" t="s">
        <v>36</v>
      </c>
      <c r="D67" s="168">
        <v>500</v>
      </c>
      <c r="E67" s="128"/>
      <c r="F67" s="59"/>
    </row>
    <row r="68" spans="1:6" ht="102" thickBot="1" x14ac:dyDescent="0.3">
      <c r="A68" s="43">
        <f t="shared" si="0"/>
        <v>48</v>
      </c>
      <c r="B68" s="166" t="s">
        <v>18</v>
      </c>
      <c r="C68" s="17" t="s">
        <v>6</v>
      </c>
      <c r="D68" s="167">
        <v>14</v>
      </c>
      <c r="E68" s="129"/>
      <c r="F68" s="60"/>
    </row>
    <row r="69" spans="1:6" ht="33" customHeight="1" thickBot="1" x14ac:dyDescent="0.3">
      <c r="A69" s="107"/>
      <c r="B69" s="38" t="s">
        <v>126</v>
      </c>
      <c r="C69" s="26"/>
      <c r="D69" s="27"/>
      <c r="E69" s="125"/>
      <c r="F69" s="27"/>
    </row>
    <row r="70" spans="1:6" ht="24" customHeight="1" x14ac:dyDescent="0.25">
      <c r="A70" s="106">
        <v>49</v>
      </c>
      <c r="B70" s="164" t="s">
        <v>46</v>
      </c>
      <c r="C70" s="16" t="s">
        <v>36</v>
      </c>
      <c r="D70" s="168">
        <v>500</v>
      </c>
      <c r="E70" s="128"/>
      <c r="F70" s="59"/>
    </row>
    <row r="71" spans="1:6" ht="28.5" customHeight="1" x14ac:dyDescent="0.25">
      <c r="A71" s="41">
        <f t="shared" ref="A71:A128" si="1">1+A70</f>
        <v>50</v>
      </c>
      <c r="B71" s="162" t="s">
        <v>30</v>
      </c>
      <c r="C71" s="6" t="s">
        <v>6</v>
      </c>
      <c r="D71" s="149">
        <v>250</v>
      </c>
      <c r="E71" s="124"/>
      <c r="F71" s="57"/>
    </row>
    <row r="72" spans="1:6" ht="50.25" customHeight="1" x14ac:dyDescent="0.25">
      <c r="A72" s="41">
        <f t="shared" si="1"/>
        <v>51</v>
      </c>
      <c r="B72" s="146" t="s">
        <v>37</v>
      </c>
      <c r="C72" s="6" t="s">
        <v>6</v>
      </c>
      <c r="D72" s="149">
        <v>8</v>
      </c>
      <c r="E72" s="116"/>
      <c r="F72" s="57"/>
    </row>
    <row r="73" spans="1:6" ht="38.25" customHeight="1" thickBot="1" x14ac:dyDescent="0.3">
      <c r="A73" s="43">
        <f t="shared" si="1"/>
        <v>52</v>
      </c>
      <c r="B73" s="166" t="s">
        <v>39</v>
      </c>
      <c r="C73" s="11" t="s">
        <v>28</v>
      </c>
      <c r="D73" s="169">
        <v>15</v>
      </c>
      <c r="E73" s="130"/>
      <c r="F73" s="60"/>
    </row>
    <row r="74" spans="1:6" ht="31.5" customHeight="1" thickBot="1" x14ac:dyDescent="0.3">
      <c r="A74" s="107"/>
      <c r="B74" s="170" t="s">
        <v>127</v>
      </c>
      <c r="C74" s="26"/>
      <c r="D74" s="27"/>
      <c r="E74" s="125"/>
      <c r="F74" s="27"/>
    </row>
    <row r="75" spans="1:6" ht="24" customHeight="1" x14ac:dyDescent="0.25">
      <c r="A75" s="106">
        <v>53</v>
      </c>
      <c r="B75" s="164" t="s">
        <v>46</v>
      </c>
      <c r="C75" s="16" t="s">
        <v>36</v>
      </c>
      <c r="D75" s="168">
        <v>600</v>
      </c>
      <c r="E75" s="128"/>
      <c r="F75" s="59"/>
    </row>
    <row r="76" spans="1:6" ht="23.25" customHeight="1" x14ac:dyDescent="0.25">
      <c r="A76" s="41">
        <f t="shared" si="1"/>
        <v>54</v>
      </c>
      <c r="B76" s="162" t="s">
        <v>30</v>
      </c>
      <c r="C76" s="6" t="s">
        <v>6</v>
      </c>
      <c r="D76" s="149">
        <v>300</v>
      </c>
      <c r="E76" s="124"/>
      <c r="F76" s="57"/>
    </row>
    <row r="77" spans="1:6" ht="102" thickBot="1" x14ac:dyDescent="0.3">
      <c r="A77" s="42">
        <f t="shared" si="1"/>
        <v>55</v>
      </c>
      <c r="B77" s="150" t="s">
        <v>111</v>
      </c>
      <c r="C77" s="13" t="s">
        <v>28</v>
      </c>
      <c r="D77" s="160">
        <v>60</v>
      </c>
      <c r="E77" s="122"/>
      <c r="F77" s="58"/>
    </row>
    <row r="78" spans="1:6" ht="35.25" customHeight="1" x14ac:dyDescent="0.25">
      <c r="A78" s="103"/>
      <c r="B78" s="171" t="s">
        <v>129</v>
      </c>
      <c r="C78" s="18"/>
      <c r="D78" s="172"/>
      <c r="E78" s="131"/>
      <c r="F78" s="61"/>
    </row>
    <row r="79" spans="1:6" ht="32.25" customHeight="1" thickBot="1" x14ac:dyDescent="0.3">
      <c r="A79" s="108"/>
      <c r="B79" s="173" t="s">
        <v>48</v>
      </c>
      <c r="C79" s="24"/>
      <c r="D79" s="62"/>
      <c r="E79" s="132"/>
      <c r="F79" s="62"/>
    </row>
    <row r="80" spans="1:6" ht="22.5" customHeight="1" x14ac:dyDescent="0.25">
      <c r="A80" s="106"/>
      <c r="B80" s="174" t="s">
        <v>49</v>
      </c>
      <c r="C80" s="48"/>
      <c r="D80" s="63"/>
      <c r="E80" s="133"/>
      <c r="F80" s="63"/>
    </row>
    <row r="81" spans="1:6" ht="56.25" x14ac:dyDescent="0.25">
      <c r="A81" s="41">
        <v>56</v>
      </c>
      <c r="B81" s="175" t="s">
        <v>50</v>
      </c>
      <c r="C81" s="4" t="s">
        <v>51</v>
      </c>
      <c r="D81" s="176">
        <v>21</v>
      </c>
      <c r="E81" s="134"/>
      <c r="F81" s="64"/>
    </row>
    <row r="82" spans="1:6" ht="56.25" x14ac:dyDescent="0.25">
      <c r="A82" s="41">
        <f t="shared" si="1"/>
        <v>57</v>
      </c>
      <c r="B82" s="175" t="s">
        <v>52</v>
      </c>
      <c r="C82" s="4" t="s">
        <v>51</v>
      </c>
      <c r="D82" s="176">
        <v>62</v>
      </c>
      <c r="E82" s="134"/>
      <c r="F82" s="64"/>
    </row>
    <row r="83" spans="1:6" ht="33.75" x14ac:dyDescent="0.25">
      <c r="A83" s="41">
        <f t="shared" si="1"/>
        <v>58</v>
      </c>
      <c r="B83" s="175" t="s">
        <v>53</v>
      </c>
      <c r="C83" s="4" t="s">
        <v>51</v>
      </c>
      <c r="D83" s="176">
        <v>45</v>
      </c>
      <c r="E83" s="134"/>
      <c r="F83" s="64"/>
    </row>
    <row r="84" spans="1:6" ht="22.5" x14ac:dyDescent="0.25">
      <c r="A84" s="41">
        <f t="shared" si="1"/>
        <v>59</v>
      </c>
      <c r="B84" s="175" t="s">
        <v>54</v>
      </c>
      <c r="C84" s="4" t="s">
        <v>51</v>
      </c>
      <c r="D84" s="176">
        <v>8</v>
      </c>
      <c r="E84" s="134"/>
      <c r="F84" s="64"/>
    </row>
    <row r="85" spans="1:6" x14ac:dyDescent="0.25">
      <c r="A85" s="41">
        <f t="shared" si="1"/>
        <v>60</v>
      </c>
      <c r="B85" s="175" t="s">
        <v>55</v>
      </c>
      <c r="C85" s="4" t="s">
        <v>2</v>
      </c>
      <c r="D85" s="176">
        <v>6</v>
      </c>
      <c r="E85" s="134"/>
      <c r="F85" s="64"/>
    </row>
    <row r="86" spans="1:6" x14ac:dyDescent="0.25">
      <c r="A86" s="41">
        <f t="shared" si="1"/>
        <v>61</v>
      </c>
      <c r="B86" s="175" t="s">
        <v>56</v>
      </c>
      <c r="C86" s="4" t="s">
        <v>57</v>
      </c>
      <c r="D86" s="176">
        <v>1</v>
      </c>
      <c r="E86" s="134"/>
      <c r="F86" s="64"/>
    </row>
    <row r="87" spans="1:6" ht="22.5" x14ac:dyDescent="0.25">
      <c r="A87" s="41">
        <f t="shared" si="1"/>
        <v>62</v>
      </c>
      <c r="B87" s="175" t="s">
        <v>58</v>
      </c>
      <c r="C87" s="4" t="s">
        <v>57</v>
      </c>
      <c r="D87" s="176">
        <v>1</v>
      </c>
      <c r="E87" s="134"/>
      <c r="F87" s="64"/>
    </row>
    <row r="88" spans="1:6" ht="22.5" x14ac:dyDescent="0.25">
      <c r="A88" s="41">
        <f t="shared" si="1"/>
        <v>63</v>
      </c>
      <c r="B88" s="175" t="s">
        <v>59</v>
      </c>
      <c r="C88" s="4" t="s">
        <v>2</v>
      </c>
      <c r="D88" s="176">
        <v>23</v>
      </c>
      <c r="E88" s="134"/>
      <c r="F88" s="64"/>
    </row>
    <row r="89" spans="1:6" ht="22.5" x14ac:dyDescent="0.25">
      <c r="A89" s="41">
        <f t="shared" si="1"/>
        <v>64</v>
      </c>
      <c r="B89" s="175" t="s">
        <v>60</v>
      </c>
      <c r="C89" s="4" t="s">
        <v>57</v>
      </c>
      <c r="D89" s="176">
        <v>1</v>
      </c>
      <c r="E89" s="134"/>
      <c r="F89" s="64"/>
    </row>
    <row r="90" spans="1:6" ht="45.75" thickBot="1" x14ac:dyDescent="0.3">
      <c r="A90" s="42">
        <f t="shared" si="1"/>
        <v>65</v>
      </c>
      <c r="B90" s="177" t="s">
        <v>61</v>
      </c>
      <c r="C90" s="13" t="s">
        <v>51</v>
      </c>
      <c r="D90" s="178">
        <v>950</v>
      </c>
      <c r="E90" s="135"/>
      <c r="F90" s="65"/>
    </row>
    <row r="91" spans="1:6" ht="27.75" customHeight="1" thickBot="1" x14ac:dyDescent="0.3">
      <c r="A91" s="109"/>
      <c r="B91" s="179" t="s">
        <v>62</v>
      </c>
      <c r="C91" s="49"/>
      <c r="D91" s="66"/>
      <c r="E91" s="136"/>
      <c r="F91" s="66"/>
    </row>
    <row r="92" spans="1:6" ht="90" x14ac:dyDescent="0.25">
      <c r="A92" s="40">
        <v>66</v>
      </c>
      <c r="B92" s="180" t="s">
        <v>63</v>
      </c>
      <c r="C92" s="9" t="s">
        <v>2</v>
      </c>
      <c r="D92" s="181">
        <v>1</v>
      </c>
      <c r="E92" s="137"/>
      <c r="F92" s="67"/>
    </row>
    <row r="93" spans="1:6" x14ac:dyDescent="0.25">
      <c r="A93" s="41">
        <f t="shared" si="1"/>
        <v>67</v>
      </c>
      <c r="B93" s="175" t="s">
        <v>64</v>
      </c>
      <c r="C93" s="4" t="s">
        <v>2</v>
      </c>
      <c r="D93" s="176">
        <v>2</v>
      </c>
      <c r="E93" s="134"/>
      <c r="F93" s="64"/>
    </row>
    <row r="94" spans="1:6" ht="22.5" x14ac:dyDescent="0.25">
      <c r="A94" s="41">
        <f t="shared" si="1"/>
        <v>68</v>
      </c>
      <c r="B94" s="175" t="s">
        <v>65</v>
      </c>
      <c r="C94" s="4" t="s">
        <v>2</v>
      </c>
      <c r="D94" s="176">
        <v>1</v>
      </c>
      <c r="E94" s="134"/>
      <c r="F94" s="64"/>
    </row>
    <row r="95" spans="1:6" ht="33.75" x14ac:dyDescent="0.25">
      <c r="A95" s="41">
        <f t="shared" si="1"/>
        <v>69</v>
      </c>
      <c r="B95" s="175" t="s">
        <v>66</v>
      </c>
      <c r="C95" s="4" t="s">
        <v>51</v>
      </c>
      <c r="D95" s="176">
        <v>8</v>
      </c>
      <c r="E95" s="134"/>
      <c r="F95" s="64"/>
    </row>
    <row r="96" spans="1:6" ht="67.5" x14ac:dyDescent="0.25">
      <c r="A96" s="41">
        <f t="shared" si="1"/>
        <v>70</v>
      </c>
      <c r="B96" s="175" t="s">
        <v>67</v>
      </c>
      <c r="C96" s="4" t="s">
        <v>51</v>
      </c>
      <c r="D96" s="176">
        <v>30</v>
      </c>
      <c r="E96" s="134"/>
      <c r="F96" s="64"/>
    </row>
    <row r="97" spans="1:6" ht="22.5" x14ac:dyDescent="0.25">
      <c r="A97" s="41">
        <f t="shared" si="1"/>
        <v>71</v>
      </c>
      <c r="B97" s="175" t="s">
        <v>68</v>
      </c>
      <c r="C97" s="4" t="s">
        <v>57</v>
      </c>
      <c r="D97" s="176">
        <v>1</v>
      </c>
      <c r="E97" s="134"/>
      <c r="F97" s="64"/>
    </row>
    <row r="98" spans="1:6" ht="33.75" x14ac:dyDescent="0.25">
      <c r="A98" s="41">
        <f t="shared" si="1"/>
        <v>72</v>
      </c>
      <c r="B98" s="175" t="s">
        <v>69</v>
      </c>
      <c r="C98" s="4" t="s">
        <v>57</v>
      </c>
      <c r="D98" s="176">
        <v>1</v>
      </c>
      <c r="E98" s="134"/>
      <c r="F98" s="64"/>
    </row>
    <row r="99" spans="1:6" ht="22.5" x14ac:dyDescent="0.25">
      <c r="A99" s="41">
        <f t="shared" si="1"/>
        <v>73</v>
      </c>
      <c r="B99" s="175" t="s">
        <v>70</v>
      </c>
      <c r="C99" s="4" t="s">
        <v>2</v>
      </c>
      <c r="D99" s="176">
        <v>1</v>
      </c>
      <c r="E99" s="134"/>
      <c r="F99" s="64"/>
    </row>
    <row r="100" spans="1:6" ht="22.5" x14ac:dyDescent="0.25">
      <c r="A100" s="41">
        <f t="shared" si="1"/>
        <v>74</v>
      </c>
      <c r="B100" s="175" t="s">
        <v>71</v>
      </c>
      <c r="C100" s="4" t="s">
        <v>2</v>
      </c>
      <c r="D100" s="176">
        <v>12</v>
      </c>
      <c r="E100" s="134"/>
      <c r="F100" s="64"/>
    </row>
    <row r="101" spans="1:6" ht="15.75" thickBot="1" x14ac:dyDescent="0.3">
      <c r="A101" s="42">
        <f t="shared" si="1"/>
        <v>75</v>
      </c>
      <c r="B101" s="177" t="s">
        <v>72</v>
      </c>
      <c r="C101" s="13" t="s">
        <v>2</v>
      </c>
      <c r="D101" s="178">
        <v>12</v>
      </c>
      <c r="E101" s="135"/>
      <c r="F101" s="65"/>
    </row>
    <row r="102" spans="1:6" ht="23.25" thickBot="1" x14ac:dyDescent="0.3">
      <c r="A102" s="109"/>
      <c r="B102" s="179" t="s">
        <v>73</v>
      </c>
      <c r="C102" s="49"/>
      <c r="D102" s="66"/>
      <c r="E102" s="136"/>
      <c r="F102" s="66"/>
    </row>
    <row r="103" spans="1:6" ht="22.5" x14ac:dyDescent="0.25">
      <c r="A103" s="40">
        <v>76</v>
      </c>
      <c r="B103" s="180" t="s">
        <v>74</v>
      </c>
      <c r="C103" s="9" t="s">
        <v>51</v>
      </c>
      <c r="D103" s="157">
        <v>620</v>
      </c>
      <c r="E103" s="138"/>
      <c r="F103" s="67"/>
    </row>
    <row r="104" spans="1:6" x14ac:dyDescent="0.25">
      <c r="A104" s="41">
        <f t="shared" si="1"/>
        <v>77</v>
      </c>
      <c r="B104" s="175" t="s">
        <v>75</v>
      </c>
      <c r="C104" s="4" t="s">
        <v>51</v>
      </c>
      <c r="D104" s="159">
        <v>150</v>
      </c>
      <c r="E104" s="139"/>
      <c r="F104" s="64"/>
    </row>
    <row r="105" spans="1:6" x14ac:dyDescent="0.25">
      <c r="A105" s="41">
        <f t="shared" si="1"/>
        <v>78</v>
      </c>
      <c r="B105" s="175" t="s">
        <v>76</v>
      </c>
      <c r="C105" s="4" t="s">
        <v>2</v>
      </c>
      <c r="D105" s="159">
        <v>25</v>
      </c>
      <c r="E105" s="139"/>
      <c r="F105" s="64"/>
    </row>
    <row r="106" spans="1:6" ht="33.75" x14ac:dyDescent="0.25">
      <c r="A106" s="41">
        <f t="shared" si="1"/>
        <v>79</v>
      </c>
      <c r="B106" s="175" t="s">
        <v>77</v>
      </c>
      <c r="C106" s="4" t="s">
        <v>51</v>
      </c>
      <c r="D106" s="159">
        <v>80</v>
      </c>
      <c r="E106" s="139"/>
      <c r="F106" s="64"/>
    </row>
    <row r="107" spans="1:6" x14ac:dyDescent="0.25">
      <c r="A107" s="41">
        <f t="shared" si="1"/>
        <v>80</v>
      </c>
      <c r="B107" s="175" t="s">
        <v>78</v>
      </c>
      <c r="C107" s="4" t="s">
        <v>2</v>
      </c>
      <c r="D107" s="159">
        <v>6</v>
      </c>
      <c r="E107" s="139"/>
      <c r="F107" s="64"/>
    </row>
    <row r="108" spans="1:6" x14ac:dyDescent="0.25">
      <c r="A108" s="41">
        <f t="shared" si="1"/>
        <v>81</v>
      </c>
      <c r="B108" s="175" t="s">
        <v>79</v>
      </c>
      <c r="C108" s="4" t="s">
        <v>57</v>
      </c>
      <c r="D108" s="159">
        <v>1</v>
      </c>
      <c r="E108" s="139"/>
      <c r="F108" s="64"/>
    </row>
    <row r="109" spans="1:6" ht="34.5" thickBot="1" x14ac:dyDescent="0.3">
      <c r="A109" s="42">
        <f t="shared" si="1"/>
        <v>82</v>
      </c>
      <c r="B109" s="177" t="s">
        <v>80</v>
      </c>
      <c r="C109" s="13" t="s">
        <v>57</v>
      </c>
      <c r="D109" s="160">
        <v>1</v>
      </c>
      <c r="E109" s="140"/>
      <c r="F109" s="65"/>
    </row>
    <row r="110" spans="1:6" ht="21" customHeight="1" thickBot="1" x14ac:dyDescent="0.3">
      <c r="A110" s="109"/>
      <c r="B110" s="179" t="s">
        <v>81</v>
      </c>
      <c r="C110" s="49"/>
      <c r="D110" s="66"/>
      <c r="E110" s="136"/>
      <c r="F110" s="66"/>
    </row>
    <row r="111" spans="1:6" x14ac:dyDescent="0.25">
      <c r="A111" s="40">
        <v>83</v>
      </c>
      <c r="B111" s="180" t="s">
        <v>82</v>
      </c>
      <c r="C111" s="9" t="s">
        <v>57</v>
      </c>
      <c r="D111" s="157">
        <v>1</v>
      </c>
      <c r="E111" s="138"/>
      <c r="F111" s="67"/>
    </row>
    <row r="112" spans="1:6" x14ac:dyDescent="0.25">
      <c r="A112" s="41">
        <f t="shared" si="1"/>
        <v>84</v>
      </c>
      <c r="B112" s="175" t="s">
        <v>83</v>
      </c>
      <c r="C112" s="4" t="s">
        <v>2</v>
      </c>
      <c r="D112" s="159">
        <v>25</v>
      </c>
      <c r="E112" s="139"/>
      <c r="F112" s="64"/>
    </row>
    <row r="113" spans="1:6" ht="22.5" x14ac:dyDescent="0.25">
      <c r="A113" s="41">
        <f t="shared" si="1"/>
        <v>85</v>
      </c>
      <c r="B113" s="175" t="s">
        <v>84</v>
      </c>
      <c r="C113" s="4" t="s">
        <v>9</v>
      </c>
      <c r="D113" s="159">
        <f>45*25</f>
        <v>1125</v>
      </c>
      <c r="E113" s="139"/>
      <c r="F113" s="64"/>
    </row>
    <row r="114" spans="1:6" ht="23.25" thickBot="1" x14ac:dyDescent="0.3">
      <c r="A114" s="42">
        <f t="shared" si="1"/>
        <v>86</v>
      </c>
      <c r="B114" s="177" t="s">
        <v>85</v>
      </c>
      <c r="C114" s="13" t="s">
        <v>57</v>
      </c>
      <c r="D114" s="160">
        <v>1</v>
      </c>
      <c r="E114" s="140"/>
      <c r="F114" s="65"/>
    </row>
    <row r="115" spans="1:6" ht="15.75" thickBot="1" x14ac:dyDescent="0.3">
      <c r="A115" s="109"/>
      <c r="B115" s="179" t="s">
        <v>86</v>
      </c>
      <c r="C115" s="49"/>
      <c r="D115" s="66"/>
      <c r="E115" s="136"/>
      <c r="F115" s="66"/>
    </row>
    <row r="116" spans="1:6" ht="15.75" thickBot="1" x14ac:dyDescent="0.3">
      <c r="A116" s="110">
        <v>87</v>
      </c>
      <c r="B116" s="182" t="s">
        <v>87</v>
      </c>
      <c r="C116" s="25" t="s">
        <v>57</v>
      </c>
      <c r="D116" s="183">
        <v>1</v>
      </c>
      <c r="E116" s="141"/>
      <c r="F116" s="68"/>
    </row>
    <row r="117" spans="1:6" ht="29.25" customHeight="1" thickBot="1" x14ac:dyDescent="0.3">
      <c r="A117" s="111"/>
      <c r="B117" s="38" t="s">
        <v>88</v>
      </c>
      <c r="C117" s="26"/>
      <c r="D117" s="27"/>
      <c r="E117" s="125"/>
      <c r="F117" s="27"/>
    </row>
    <row r="118" spans="1:6" ht="25.5" customHeight="1" thickBot="1" x14ac:dyDescent="0.3">
      <c r="A118" s="109"/>
      <c r="B118" s="179" t="s">
        <v>49</v>
      </c>
      <c r="C118" s="49"/>
      <c r="D118" s="66"/>
      <c r="E118" s="136"/>
      <c r="F118" s="66"/>
    </row>
    <row r="119" spans="1:6" ht="22.5" x14ac:dyDescent="0.25">
      <c r="A119" s="40">
        <v>88</v>
      </c>
      <c r="B119" s="180" t="s">
        <v>89</v>
      </c>
      <c r="C119" s="9" t="s">
        <v>57</v>
      </c>
      <c r="D119" s="157">
        <v>1</v>
      </c>
      <c r="E119" s="138"/>
      <c r="F119" s="67"/>
    </row>
    <row r="120" spans="1:6" ht="33.75" x14ac:dyDescent="0.25">
      <c r="A120" s="41">
        <f t="shared" si="1"/>
        <v>89</v>
      </c>
      <c r="B120" s="175" t="s">
        <v>90</v>
      </c>
      <c r="C120" s="4" t="s">
        <v>2</v>
      </c>
      <c r="D120" s="159">
        <v>1</v>
      </c>
      <c r="E120" s="139"/>
      <c r="F120" s="64"/>
    </row>
    <row r="121" spans="1:6" ht="22.5" x14ac:dyDescent="0.25">
      <c r="A121" s="41">
        <f t="shared" si="1"/>
        <v>90</v>
      </c>
      <c r="B121" s="175" t="s">
        <v>91</v>
      </c>
      <c r="C121" s="4" t="s">
        <v>51</v>
      </c>
      <c r="D121" s="159">
        <v>14</v>
      </c>
      <c r="E121" s="139"/>
      <c r="F121" s="64"/>
    </row>
    <row r="122" spans="1:6" ht="45" x14ac:dyDescent="0.25">
      <c r="A122" s="41">
        <f t="shared" si="1"/>
        <v>91</v>
      </c>
      <c r="B122" s="175" t="s">
        <v>92</v>
      </c>
      <c r="C122" s="4" t="s">
        <v>51</v>
      </c>
      <c r="D122" s="159">
        <v>12</v>
      </c>
      <c r="E122" s="139"/>
      <c r="F122" s="64"/>
    </row>
    <row r="123" spans="1:6" ht="33.75" x14ac:dyDescent="0.25">
      <c r="A123" s="41">
        <f t="shared" si="1"/>
        <v>92</v>
      </c>
      <c r="B123" s="175" t="s">
        <v>93</v>
      </c>
      <c r="C123" s="4" t="s">
        <v>2</v>
      </c>
      <c r="D123" s="159">
        <v>1</v>
      </c>
      <c r="E123" s="139"/>
      <c r="F123" s="64"/>
    </row>
    <row r="124" spans="1:6" ht="33.75" x14ac:dyDescent="0.25">
      <c r="A124" s="41">
        <f t="shared" si="1"/>
        <v>93</v>
      </c>
      <c r="B124" s="175" t="s">
        <v>94</v>
      </c>
      <c r="C124" s="4" t="s">
        <v>51</v>
      </c>
      <c r="D124" s="159">
        <v>18</v>
      </c>
      <c r="E124" s="139"/>
      <c r="F124" s="64"/>
    </row>
    <row r="125" spans="1:6" ht="22.5" x14ac:dyDescent="0.25">
      <c r="A125" s="41">
        <f t="shared" si="1"/>
        <v>94</v>
      </c>
      <c r="B125" s="175" t="s">
        <v>95</v>
      </c>
      <c r="C125" s="4" t="s">
        <v>51</v>
      </c>
      <c r="D125" s="159">
        <v>22</v>
      </c>
      <c r="E125" s="139"/>
      <c r="F125" s="64"/>
    </row>
    <row r="126" spans="1:6" ht="22.5" x14ac:dyDescent="0.25">
      <c r="A126" s="41">
        <f t="shared" si="1"/>
        <v>95</v>
      </c>
      <c r="B126" s="175" t="s">
        <v>96</v>
      </c>
      <c r="C126" s="4" t="s">
        <v>57</v>
      </c>
      <c r="D126" s="159">
        <v>1</v>
      </c>
      <c r="E126" s="139"/>
      <c r="F126" s="64"/>
    </row>
    <row r="127" spans="1:6" ht="33.75" x14ac:dyDescent="0.25">
      <c r="A127" s="41">
        <f t="shared" si="1"/>
        <v>96</v>
      </c>
      <c r="B127" s="175" t="s">
        <v>97</v>
      </c>
      <c r="C127" s="4" t="s">
        <v>51</v>
      </c>
      <c r="D127" s="159">
        <v>30</v>
      </c>
      <c r="E127" s="139"/>
      <c r="F127" s="64"/>
    </row>
    <row r="128" spans="1:6" ht="34.5" thickBot="1" x14ac:dyDescent="0.3">
      <c r="A128" s="42">
        <f t="shared" si="1"/>
        <v>97</v>
      </c>
      <c r="B128" s="177" t="s">
        <v>98</v>
      </c>
      <c r="C128" s="13" t="s">
        <v>51</v>
      </c>
      <c r="D128" s="160">
        <v>30</v>
      </c>
      <c r="E128" s="140"/>
      <c r="F128" s="65"/>
    </row>
    <row r="129" spans="1:6" ht="33" customHeight="1" thickBot="1" x14ac:dyDescent="0.3">
      <c r="A129" s="105"/>
      <c r="B129" s="37" t="s">
        <v>99</v>
      </c>
      <c r="C129" s="28"/>
      <c r="D129" s="29"/>
      <c r="E129" s="113"/>
      <c r="F129" s="29"/>
    </row>
    <row r="130" spans="1:6" ht="78.75" x14ac:dyDescent="0.25">
      <c r="A130" s="40">
        <v>98</v>
      </c>
      <c r="B130" s="180" t="s">
        <v>100</v>
      </c>
      <c r="C130" s="9" t="s">
        <v>2</v>
      </c>
      <c r="D130" s="157">
        <v>1</v>
      </c>
      <c r="E130" s="138"/>
      <c r="F130" s="67"/>
    </row>
    <row r="131" spans="1:6" ht="56.25" x14ac:dyDescent="0.25">
      <c r="A131" s="41">
        <f t="shared" ref="A131:A146" si="2">1+A130</f>
        <v>99</v>
      </c>
      <c r="B131" s="175" t="s">
        <v>101</v>
      </c>
      <c r="C131" s="4" t="s">
        <v>51</v>
      </c>
      <c r="D131" s="159">
        <v>24</v>
      </c>
      <c r="E131" s="139"/>
      <c r="F131" s="64"/>
    </row>
    <row r="132" spans="1:6" ht="56.25" x14ac:dyDescent="0.25">
      <c r="A132" s="41">
        <f t="shared" si="2"/>
        <v>100</v>
      </c>
      <c r="B132" s="175" t="s">
        <v>102</v>
      </c>
      <c r="C132" s="4" t="s">
        <v>51</v>
      </c>
      <c r="D132" s="176">
        <v>34</v>
      </c>
      <c r="E132" s="134"/>
      <c r="F132" s="64"/>
    </row>
    <row r="133" spans="1:6" ht="56.25" x14ac:dyDescent="0.25">
      <c r="A133" s="41">
        <f t="shared" si="2"/>
        <v>101</v>
      </c>
      <c r="B133" s="175" t="s">
        <v>103</v>
      </c>
      <c r="C133" s="4" t="s">
        <v>51</v>
      </c>
      <c r="D133" s="159">
        <v>8</v>
      </c>
      <c r="E133" s="139"/>
      <c r="F133" s="64"/>
    </row>
    <row r="134" spans="1:6" x14ac:dyDescent="0.25">
      <c r="A134" s="41">
        <f t="shared" si="2"/>
        <v>102</v>
      </c>
      <c r="B134" s="175" t="s">
        <v>104</v>
      </c>
      <c r="C134" s="4" t="s">
        <v>51</v>
      </c>
      <c r="D134" s="159">
        <v>8</v>
      </c>
      <c r="E134" s="139"/>
      <c r="F134" s="64"/>
    </row>
    <row r="135" spans="1:6" x14ac:dyDescent="0.25">
      <c r="A135" s="41">
        <f t="shared" si="2"/>
        <v>103</v>
      </c>
      <c r="B135" s="175" t="s">
        <v>87</v>
      </c>
      <c r="C135" s="4" t="s">
        <v>57</v>
      </c>
      <c r="D135" s="159">
        <v>1</v>
      </c>
      <c r="E135" s="139"/>
      <c r="F135" s="64"/>
    </row>
    <row r="136" spans="1:6" ht="23.25" thickBot="1" x14ac:dyDescent="0.3">
      <c r="A136" s="42">
        <f t="shared" si="2"/>
        <v>104</v>
      </c>
      <c r="B136" s="177" t="s">
        <v>96</v>
      </c>
      <c r="C136" s="13" t="s">
        <v>57</v>
      </c>
      <c r="D136" s="160">
        <v>1</v>
      </c>
      <c r="E136" s="140"/>
      <c r="F136" s="65"/>
    </row>
    <row r="137" spans="1:6" ht="33" customHeight="1" thickBot="1" x14ac:dyDescent="0.3">
      <c r="A137" s="111"/>
      <c r="B137" s="38" t="s">
        <v>105</v>
      </c>
      <c r="C137" s="26"/>
      <c r="D137" s="27"/>
      <c r="E137" s="125"/>
      <c r="F137" s="27"/>
    </row>
    <row r="138" spans="1:6" ht="33.75" x14ac:dyDescent="0.25">
      <c r="A138" s="106">
        <v>105</v>
      </c>
      <c r="B138" s="184" t="s">
        <v>106</v>
      </c>
      <c r="C138" s="14" t="s">
        <v>107</v>
      </c>
      <c r="D138" s="165">
        <v>25</v>
      </c>
      <c r="E138" s="142"/>
      <c r="F138" s="69"/>
    </row>
    <row r="139" spans="1:6" ht="22.5" x14ac:dyDescent="0.25">
      <c r="A139" s="41">
        <f t="shared" si="2"/>
        <v>106</v>
      </c>
      <c r="B139" s="175" t="s">
        <v>108</v>
      </c>
      <c r="C139" s="4" t="s">
        <v>2</v>
      </c>
      <c r="D139" s="159">
        <v>1</v>
      </c>
      <c r="E139" s="139"/>
      <c r="F139" s="64"/>
    </row>
    <row r="140" spans="1:6" ht="56.25" x14ac:dyDescent="0.25">
      <c r="A140" s="41">
        <f t="shared" si="2"/>
        <v>107</v>
      </c>
      <c r="B140" s="175" t="s">
        <v>109</v>
      </c>
      <c r="C140" s="4" t="s">
        <v>51</v>
      </c>
      <c r="D140" s="159">
        <v>30</v>
      </c>
      <c r="E140" s="139"/>
      <c r="F140" s="64"/>
    </row>
    <row r="141" spans="1:6" ht="56.25" x14ac:dyDescent="0.25">
      <c r="A141" s="41">
        <f t="shared" si="2"/>
        <v>108</v>
      </c>
      <c r="B141" s="175" t="s">
        <v>52</v>
      </c>
      <c r="C141" s="4" t="s">
        <v>51</v>
      </c>
      <c r="D141" s="176">
        <v>25</v>
      </c>
      <c r="E141" s="134"/>
      <c r="F141" s="64"/>
    </row>
    <row r="142" spans="1:6" ht="67.5" x14ac:dyDescent="0.25">
      <c r="A142" s="41">
        <f t="shared" si="2"/>
        <v>109</v>
      </c>
      <c r="B142" s="175" t="s">
        <v>110</v>
      </c>
      <c r="C142" s="4" t="s">
        <v>2</v>
      </c>
      <c r="D142" s="159">
        <v>1</v>
      </c>
      <c r="E142" s="139"/>
      <c r="F142" s="64"/>
    </row>
    <row r="143" spans="1:6" ht="56.25" x14ac:dyDescent="0.25">
      <c r="A143" s="41">
        <f t="shared" si="2"/>
        <v>110</v>
      </c>
      <c r="B143" s="175" t="s">
        <v>103</v>
      </c>
      <c r="C143" s="4" t="s">
        <v>51</v>
      </c>
      <c r="D143" s="159">
        <v>8</v>
      </c>
      <c r="E143" s="139"/>
      <c r="F143" s="64"/>
    </row>
    <row r="144" spans="1:6" x14ac:dyDescent="0.25">
      <c r="A144" s="41">
        <f t="shared" si="2"/>
        <v>111</v>
      </c>
      <c r="B144" s="175" t="s">
        <v>104</v>
      </c>
      <c r="C144" s="4" t="s">
        <v>51</v>
      </c>
      <c r="D144" s="159">
        <v>8</v>
      </c>
      <c r="E144" s="139"/>
      <c r="F144" s="64"/>
    </row>
    <row r="145" spans="1:6" x14ac:dyDescent="0.25">
      <c r="A145" s="41">
        <f t="shared" si="2"/>
        <v>112</v>
      </c>
      <c r="B145" s="175" t="s">
        <v>87</v>
      </c>
      <c r="C145" s="4" t="s">
        <v>57</v>
      </c>
      <c r="D145" s="159">
        <v>1</v>
      </c>
      <c r="E145" s="139"/>
      <c r="F145" s="64"/>
    </row>
    <row r="146" spans="1:6" ht="23.25" thickBot="1" x14ac:dyDescent="0.3">
      <c r="A146" s="43">
        <f t="shared" si="2"/>
        <v>113</v>
      </c>
      <c r="B146" s="185" t="s">
        <v>96</v>
      </c>
      <c r="C146" s="11" t="s">
        <v>57</v>
      </c>
      <c r="D146" s="169">
        <v>1</v>
      </c>
      <c r="E146" s="220"/>
      <c r="F146" s="221"/>
    </row>
    <row r="147" spans="1:6" ht="38.25" customHeight="1" thickBot="1" x14ac:dyDescent="0.3">
      <c r="A147" s="39"/>
      <c r="B147" s="30" t="s">
        <v>130</v>
      </c>
      <c r="C147" s="31"/>
      <c r="D147" s="31"/>
      <c r="E147" s="31"/>
      <c r="F147" s="32"/>
    </row>
    <row r="148" spans="1:6" x14ac:dyDescent="0.25">
      <c r="A148" s="40"/>
      <c r="B148" s="33" t="s">
        <v>131</v>
      </c>
      <c r="C148" s="44">
        <v>0.15</v>
      </c>
      <c r="D148" s="51"/>
      <c r="E148" s="70"/>
      <c r="F148" s="71"/>
    </row>
    <row r="149" spans="1:6" x14ac:dyDescent="0.25">
      <c r="A149" s="41"/>
      <c r="B149" s="34" t="s">
        <v>132</v>
      </c>
      <c r="C149" s="45">
        <v>0.05</v>
      </c>
      <c r="D149" s="52"/>
      <c r="E149" s="72"/>
      <c r="F149" s="73"/>
    </row>
    <row r="150" spans="1:6" x14ac:dyDescent="0.25">
      <c r="A150" s="41"/>
      <c r="B150" s="34" t="s">
        <v>133</v>
      </c>
      <c r="C150" s="45">
        <v>0.05</v>
      </c>
      <c r="D150" s="52"/>
      <c r="E150" s="72"/>
      <c r="F150" s="73"/>
    </row>
    <row r="151" spans="1:6" x14ac:dyDescent="0.25">
      <c r="A151" s="42"/>
      <c r="B151" s="35" t="s">
        <v>134</v>
      </c>
      <c r="C151" s="46">
        <v>0.19</v>
      </c>
      <c r="D151" s="53"/>
      <c r="E151" s="74"/>
      <c r="F151" s="75"/>
    </row>
    <row r="152" spans="1:6" ht="15.75" thickBot="1" x14ac:dyDescent="0.3">
      <c r="A152" s="43"/>
      <c r="B152" s="36" t="s">
        <v>135</v>
      </c>
      <c r="C152" s="47"/>
      <c r="D152" s="54"/>
      <c r="E152" s="76"/>
      <c r="F152" s="77"/>
    </row>
    <row r="154" spans="1:6" ht="15.75" thickBot="1" x14ac:dyDescent="0.3"/>
    <row r="155" spans="1:6" ht="22.5" customHeight="1" x14ac:dyDescent="0.25">
      <c r="A155" s="241" t="s">
        <v>0</v>
      </c>
      <c r="B155" s="242" t="s">
        <v>144</v>
      </c>
      <c r="C155" s="242" t="s">
        <v>137</v>
      </c>
      <c r="D155" s="242" t="s">
        <v>138</v>
      </c>
      <c r="E155" s="243" t="s">
        <v>3</v>
      </c>
      <c r="F155" s="244" t="s">
        <v>4</v>
      </c>
    </row>
    <row r="156" spans="1:6" ht="15.75" thickBot="1" x14ac:dyDescent="0.3">
      <c r="A156" s="245"/>
      <c r="B156" s="246"/>
      <c r="C156" s="246"/>
      <c r="D156" s="246"/>
      <c r="E156" s="247"/>
      <c r="F156" s="248"/>
    </row>
    <row r="157" spans="1:6" ht="15.75" customHeight="1" thickBot="1" x14ac:dyDescent="0.3">
      <c r="A157" s="249"/>
      <c r="B157" s="250" t="s">
        <v>139</v>
      </c>
      <c r="C157" s="251"/>
      <c r="D157" s="252"/>
      <c r="E157" s="251"/>
      <c r="F157" s="253"/>
    </row>
    <row r="158" spans="1:6" ht="45" x14ac:dyDescent="0.25">
      <c r="A158" s="227">
        <v>1</v>
      </c>
      <c r="B158" s="228" t="s">
        <v>145</v>
      </c>
      <c r="C158" s="228" t="s">
        <v>9</v>
      </c>
      <c r="D158" s="16">
        <v>30</v>
      </c>
      <c r="E158" s="229"/>
      <c r="F158" s="230"/>
    </row>
    <row r="159" spans="1:6" ht="45" x14ac:dyDescent="0.25">
      <c r="A159" s="231">
        <f>+A158+1</f>
        <v>2</v>
      </c>
      <c r="B159" s="86" t="s">
        <v>146</v>
      </c>
      <c r="C159" s="86" t="s">
        <v>6</v>
      </c>
      <c r="D159" s="6">
        <v>30</v>
      </c>
      <c r="E159" s="23"/>
      <c r="F159" s="232"/>
    </row>
    <row r="160" spans="1:6" ht="22.5" x14ac:dyDescent="0.25">
      <c r="A160" s="231">
        <f t="shared" ref="A160:A196" si="3">+A159+1</f>
        <v>3</v>
      </c>
      <c r="B160" s="86" t="s">
        <v>147</v>
      </c>
      <c r="C160" s="86" t="s">
        <v>6</v>
      </c>
      <c r="D160" s="6">
        <v>180</v>
      </c>
      <c r="E160" s="23"/>
      <c r="F160" s="232"/>
    </row>
    <row r="161" spans="1:6" ht="23.25" thickBot="1" x14ac:dyDescent="0.3">
      <c r="A161" s="231">
        <f t="shared" si="3"/>
        <v>4</v>
      </c>
      <c r="B161" s="12" t="s">
        <v>17</v>
      </c>
      <c r="C161" s="21" t="s">
        <v>6</v>
      </c>
      <c r="D161" s="88">
        <v>120</v>
      </c>
      <c r="E161" s="89"/>
      <c r="F161" s="233"/>
    </row>
    <row r="162" spans="1:6" ht="22.5" customHeight="1" thickBot="1" x14ac:dyDescent="0.3">
      <c r="A162" s="231"/>
      <c r="B162" s="90" t="s">
        <v>140</v>
      </c>
      <c r="C162" s="91"/>
      <c r="D162" s="97"/>
      <c r="E162" s="91"/>
      <c r="F162" s="92"/>
    </row>
    <row r="163" spans="1:6" ht="22.5" x14ac:dyDescent="0.25">
      <c r="A163" s="231">
        <v>5</v>
      </c>
      <c r="B163" s="87" t="s">
        <v>147</v>
      </c>
      <c r="C163" s="87" t="s">
        <v>6</v>
      </c>
      <c r="D163" s="10">
        <v>180</v>
      </c>
      <c r="E163" s="22"/>
      <c r="F163" s="232"/>
    </row>
    <row r="164" spans="1:6" ht="34.5" thickBot="1" x14ac:dyDescent="0.3">
      <c r="A164" s="231">
        <f t="shared" si="3"/>
        <v>6</v>
      </c>
      <c r="B164" s="21" t="s">
        <v>157</v>
      </c>
      <c r="C164" s="21" t="s">
        <v>9</v>
      </c>
      <c r="D164" s="93">
        <v>20</v>
      </c>
      <c r="E164" s="93"/>
      <c r="F164" s="233"/>
    </row>
    <row r="165" spans="1:6" ht="15" customHeight="1" thickBot="1" x14ac:dyDescent="0.3">
      <c r="A165" s="231"/>
      <c r="B165" s="90" t="s">
        <v>141</v>
      </c>
      <c r="C165" s="91"/>
      <c r="D165" s="97"/>
      <c r="E165" s="91"/>
      <c r="F165" s="95"/>
    </row>
    <row r="166" spans="1:6" ht="101.25" customHeight="1" x14ac:dyDescent="0.25">
      <c r="A166" s="231">
        <v>7</v>
      </c>
      <c r="B166" s="234" t="s">
        <v>111</v>
      </c>
      <c r="C166" s="87" t="s">
        <v>6</v>
      </c>
      <c r="D166" s="10">
        <v>50</v>
      </c>
      <c r="E166" s="22"/>
      <c r="F166" s="232"/>
    </row>
    <row r="167" spans="1:6" ht="22.5" x14ac:dyDescent="0.25">
      <c r="A167" s="231">
        <f t="shared" si="3"/>
        <v>8</v>
      </c>
      <c r="B167" s="8" t="s">
        <v>158</v>
      </c>
      <c r="C167" s="86" t="s">
        <v>6</v>
      </c>
      <c r="D167" s="6">
        <v>1500</v>
      </c>
      <c r="E167" s="23"/>
      <c r="F167" s="232"/>
    </row>
    <row r="168" spans="1:6" ht="22.5" x14ac:dyDescent="0.25">
      <c r="A168" s="231">
        <f t="shared" si="3"/>
        <v>9</v>
      </c>
      <c r="B168" s="86" t="s">
        <v>147</v>
      </c>
      <c r="C168" s="86" t="s">
        <v>6</v>
      </c>
      <c r="D168" s="6">
        <v>80</v>
      </c>
      <c r="E168" s="23"/>
      <c r="F168" s="232"/>
    </row>
    <row r="169" spans="1:6" ht="22.5" x14ac:dyDescent="0.25">
      <c r="A169" s="231">
        <f t="shared" si="3"/>
        <v>10</v>
      </c>
      <c r="B169" s="86" t="s">
        <v>147</v>
      </c>
      <c r="C169" s="86" t="s">
        <v>9</v>
      </c>
      <c r="D169" s="6">
        <v>350</v>
      </c>
      <c r="E169" s="23"/>
      <c r="F169" s="232"/>
    </row>
    <row r="170" spans="1:6" x14ac:dyDescent="0.25">
      <c r="A170" s="231">
        <f t="shared" si="3"/>
        <v>11</v>
      </c>
      <c r="B170" s="86" t="s">
        <v>148</v>
      </c>
      <c r="C170" s="86" t="s">
        <v>6</v>
      </c>
      <c r="D170" s="6">
        <v>90</v>
      </c>
      <c r="E170" s="23"/>
      <c r="F170" s="232"/>
    </row>
    <row r="171" spans="1:6" ht="45" x14ac:dyDescent="0.25">
      <c r="A171" s="231">
        <f t="shared" si="3"/>
        <v>12</v>
      </c>
      <c r="B171" s="5" t="s">
        <v>31</v>
      </c>
      <c r="C171" s="4" t="s">
        <v>6</v>
      </c>
      <c r="D171" s="6">
        <v>140</v>
      </c>
      <c r="E171" s="7"/>
      <c r="F171" s="232"/>
    </row>
    <row r="172" spans="1:6" ht="22.5" x14ac:dyDescent="0.25">
      <c r="A172" s="231">
        <f t="shared" si="3"/>
        <v>13</v>
      </c>
      <c r="B172" s="8" t="s">
        <v>45</v>
      </c>
      <c r="C172" s="4" t="s">
        <v>9</v>
      </c>
      <c r="D172" s="20">
        <v>60</v>
      </c>
      <c r="E172" s="55"/>
      <c r="F172" s="232"/>
    </row>
    <row r="173" spans="1:6" ht="15.75" thickBot="1" x14ac:dyDescent="0.3">
      <c r="A173" s="231">
        <f t="shared" si="3"/>
        <v>14</v>
      </c>
      <c r="B173" s="21"/>
      <c r="C173" s="21"/>
      <c r="D173" s="88"/>
      <c r="E173" s="89"/>
      <c r="F173" s="233"/>
    </row>
    <row r="174" spans="1:6" ht="26.25" customHeight="1" thickBot="1" x14ac:dyDescent="0.3">
      <c r="A174" s="231"/>
      <c r="B174" s="90" t="s">
        <v>149</v>
      </c>
      <c r="C174" s="94"/>
      <c r="D174" s="98"/>
      <c r="E174" s="94"/>
      <c r="F174" s="92"/>
    </row>
    <row r="175" spans="1:6" ht="22.5" x14ac:dyDescent="0.25">
      <c r="A175" s="231">
        <v>15</v>
      </c>
      <c r="B175" s="87" t="s">
        <v>150</v>
      </c>
      <c r="C175" s="87" t="s">
        <v>6</v>
      </c>
      <c r="D175" s="10">
        <v>700</v>
      </c>
      <c r="E175" s="22"/>
      <c r="F175" s="232"/>
    </row>
    <row r="176" spans="1:6" ht="22.5" x14ac:dyDescent="0.25">
      <c r="A176" s="231">
        <f t="shared" si="3"/>
        <v>16</v>
      </c>
      <c r="B176" s="86" t="s">
        <v>147</v>
      </c>
      <c r="C176" s="21" t="s">
        <v>6</v>
      </c>
      <c r="D176" s="88">
        <v>160</v>
      </c>
      <c r="E176" s="89"/>
      <c r="F176" s="232"/>
    </row>
    <row r="177" spans="1:9" ht="33.75" x14ac:dyDescent="0.25">
      <c r="A177" s="231">
        <f t="shared" si="3"/>
        <v>17</v>
      </c>
      <c r="B177" s="86" t="s">
        <v>159</v>
      </c>
      <c r="C177" s="86" t="s">
        <v>20</v>
      </c>
      <c r="D177" s="6">
        <v>1</v>
      </c>
      <c r="E177" s="23"/>
      <c r="F177" s="232"/>
    </row>
    <row r="178" spans="1:9" ht="36" customHeight="1" x14ac:dyDescent="0.25">
      <c r="A178" s="231">
        <f t="shared" si="3"/>
        <v>18</v>
      </c>
      <c r="B178" s="86" t="s">
        <v>169</v>
      </c>
      <c r="C178" s="86" t="s">
        <v>20</v>
      </c>
      <c r="D178" s="6">
        <v>1</v>
      </c>
      <c r="E178" s="23"/>
      <c r="F178" s="232"/>
    </row>
    <row r="179" spans="1:9" s="101" customFormat="1" ht="36" customHeight="1" x14ac:dyDescent="0.25">
      <c r="A179" s="231">
        <f t="shared" si="3"/>
        <v>19</v>
      </c>
      <c r="B179" s="86" t="s">
        <v>170</v>
      </c>
      <c r="C179" s="86" t="s">
        <v>20</v>
      </c>
      <c r="D179" s="6">
        <v>2</v>
      </c>
      <c r="E179" s="23"/>
      <c r="F179" s="232"/>
      <c r="G179" s="189"/>
      <c r="H179" s="189"/>
      <c r="I179" s="189"/>
    </row>
    <row r="180" spans="1:9" ht="45" x14ac:dyDescent="0.25">
      <c r="A180" s="231">
        <f t="shared" si="3"/>
        <v>20</v>
      </c>
      <c r="B180" s="86" t="s">
        <v>160</v>
      </c>
      <c r="C180" s="86" t="s">
        <v>6</v>
      </c>
      <c r="D180" s="6">
        <v>25</v>
      </c>
      <c r="E180" s="23"/>
      <c r="F180" s="232"/>
    </row>
    <row r="181" spans="1:9" ht="33.75" x14ac:dyDescent="0.25">
      <c r="A181" s="231">
        <f t="shared" si="3"/>
        <v>21</v>
      </c>
      <c r="B181" s="86" t="s">
        <v>151</v>
      </c>
      <c r="C181" s="86" t="s">
        <v>6</v>
      </c>
      <c r="D181" s="6">
        <v>20</v>
      </c>
      <c r="E181" s="23"/>
      <c r="F181" s="232"/>
    </row>
    <row r="182" spans="1:9" ht="45" x14ac:dyDescent="0.25">
      <c r="A182" s="231">
        <f t="shared" si="3"/>
        <v>22</v>
      </c>
      <c r="B182" s="86" t="s">
        <v>161</v>
      </c>
      <c r="C182" s="86" t="s">
        <v>20</v>
      </c>
      <c r="D182" s="6">
        <v>20</v>
      </c>
      <c r="E182" s="23"/>
      <c r="F182" s="232"/>
    </row>
    <row r="183" spans="1:9" ht="39.75" customHeight="1" x14ac:dyDescent="0.25">
      <c r="A183" s="231">
        <f t="shared" si="3"/>
        <v>23</v>
      </c>
      <c r="B183" s="86" t="s">
        <v>162</v>
      </c>
      <c r="C183" s="86" t="s">
        <v>20</v>
      </c>
      <c r="D183" s="6">
        <v>20</v>
      </c>
      <c r="E183" s="23"/>
      <c r="F183" s="232"/>
    </row>
    <row r="184" spans="1:9" ht="21.75" customHeight="1" x14ac:dyDescent="0.25">
      <c r="A184" s="231">
        <f t="shared" si="3"/>
        <v>24</v>
      </c>
      <c r="B184" s="21" t="s">
        <v>163</v>
      </c>
      <c r="C184" s="21" t="s">
        <v>20</v>
      </c>
      <c r="D184" s="88">
        <v>50</v>
      </c>
      <c r="E184" s="89"/>
      <c r="F184" s="233"/>
    </row>
    <row r="185" spans="1:9" s="100" customFormat="1" ht="21.75" customHeight="1" x14ac:dyDescent="0.25">
      <c r="A185" s="231">
        <f t="shared" si="3"/>
        <v>25</v>
      </c>
      <c r="B185" s="86" t="s">
        <v>167</v>
      </c>
      <c r="C185" s="86" t="s">
        <v>6</v>
      </c>
      <c r="D185" s="86">
        <v>50000</v>
      </c>
      <c r="E185" s="23"/>
      <c r="F185" s="235"/>
      <c r="G185" s="189"/>
      <c r="H185" s="189"/>
      <c r="I185" s="189"/>
    </row>
    <row r="186" spans="1:9" s="100" customFormat="1" ht="21.75" customHeight="1" thickBot="1" x14ac:dyDescent="0.3">
      <c r="A186" s="231">
        <f t="shared" si="3"/>
        <v>26</v>
      </c>
      <c r="B186" s="21" t="s">
        <v>168</v>
      </c>
      <c r="C186" s="21" t="s">
        <v>20</v>
      </c>
      <c r="D186" s="21">
        <v>50</v>
      </c>
      <c r="E186" s="89"/>
      <c r="F186" s="236"/>
      <c r="G186" s="189"/>
      <c r="H186" s="189"/>
      <c r="I186" s="189"/>
    </row>
    <row r="187" spans="1:9" ht="24.75" customHeight="1" thickBot="1" x14ac:dyDescent="0.3">
      <c r="A187" s="231"/>
      <c r="B187" s="90" t="s">
        <v>142</v>
      </c>
      <c r="C187" s="94"/>
      <c r="D187" s="98"/>
      <c r="E187" s="94"/>
      <c r="F187" s="92"/>
    </row>
    <row r="188" spans="1:9" ht="39" customHeight="1" x14ac:dyDescent="0.25">
      <c r="A188" s="231">
        <v>27</v>
      </c>
      <c r="B188" s="15" t="s">
        <v>164</v>
      </c>
      <c r="C188" s="9" t="s">
        <v>9</v>
      </c>
      <c r="D188" s="19">
        <v>60</v>
      </c>
      <c r="E188" s="96"/>
      <c r="F188" s="232"/>
    </row>
    <row r="189" spans="1:9" ht="22.5" x14ac:dyDescent="0.25">
      <c r="A189" s="231">
        <f t="shared" si="3"/>
        <v>28</v>
      </c>
      <c r="B189" s="86" t="s">
        <v>165</v>
      </c>
      <c r="C189" s="86" t="s">
        <v>9</v>
      </c>
      <c r="D189" s="6">
        <v>800</v>
      </c>
      <c r="E189" s="23"/>
      <c r="F189" s="232"/>
    </row>
    <row r="190" spans="1:9" ht="22.5" x14ac:dyDescent="0.25">
      <c r="A190" s="231">
        <f t="shared" si="3"/>
        <v>29</v>
      </c>
      <c r="B190" s="8" t="s">
        <v>158</v>
      </c>
      <c r="C190" s="86" t="s">
        <v>6</v>
      </c>
      <c r="D190" s="6">
        <v>1900</v>
      </c>
      <c r="E190" s="23"/>
      <c r="F190" s="232"/>
    </row>
    <row r="191" spans="1:9" ht="22.5" x14ac:dyDescent="0.25">
      <c r="A191" s="231">
        <f t="shared" si="3"/>
        <v>30</v>
      </c>
      <c r="B191" s="86" t="s">
        <v>147</v>
      </c>
      <c r="C191" s="86" t="s">
        <v>6</v>
      </c>
      <c r="D191" s="6">
        <v>180</v>
      </c>
      <c r="E191" s="23"/>
      <c r="F191" s="232"/>
    </row>
    <row r="192" spans="1:9" ht="22.5" x14ac:dyDescent="0.25">
      <c r="A192" s="231">
        <f t="shared" si="3"/>
        <v>31</v>
      </c>
      <c r="B192" s="86" t="s">
        <v>152</v>
      </c>
      <c r="C192" s="86" t="s">
        <v>9</v>
      </c>
      <c r="D192" s="6">
        <v>350</v>
      </c>
      <c r="E192" s="23"/>
      <c r="F192" s="232"/>
    </row>
    <row r="193" spans="1:6" ht="22.5" x14ac:dyDescent="0.25">
      <c r="A193" s="231">
        <f t="shared" si="3"/>
        <v>32</v>
      </c>
      <c r="B193" s="86" t="s">
        <v>150</v>
      </c>
      <c r="C193" s="86" t="s">
        <v>6</v>
      </c>
      <c r="D193" s="6">
        <v>800</v>
      </c>
      <c r="E193" s="23"/>
      <c r="F193" s="232"/>
    </row>
    <row r="194" spans="1:6" ht="45" x14ac:dyDescent="0.25">
      <c r="A194" s="231">
        <f t="shared" si="3"/>
        <v>33</v>
      </c>
      <c r="B194" s="86" t="s">
        <v>153</v>
      </c>
      <c r="C194" s="86" t="s">
        <v>20</v>
      </c>
      <c r="D194" s="6">
        <v>20</v>
      </c>
      <c r="E194" s="23"/>
      <c r="F194" s="232"/>
    </row>
    <row r="195" spans="1:6" ht="22.5" x14ac:dyDescent="0.25">
      <c r="A195" s="231">
        <f t="shared" si="3"/>
        <v>34</v>
      </c>
      <c r="B195" s="86" t="s">
        <v>143</v>
      </c>
      <c r="C195" s="86" t="s">
        <v>6</v>
      </c>
      <c r="D195" s="6">
        <v>50</v>
      </c>
      <c r="E195" s="23"/>
      <c r="F195" s="232"/>
    </row>
    <row r="196" spans="1:6" ht="34.5" thickBot="1" x14ac:dyDescent="0.3">
      <c r="A196" s="231">
        <f t="shared" si="3"/>
        <v>35</v>
      </c>
      <c r="B196" s="237" t="s">
        <v>166</v>
      </c>
      <c r="C196" s="237" t="s">
        <v>6</v>
      </c>
      <c r="D196" s="238">
        <v>150</v>
      </c>
      <c r="E196" s="239"/>
      <c r="F196" s="240"/>
    </row>
    <row r="197" spans="1:6" ht="15.75" thickBot="1" x14ac:dyDescent="0.3">
      <c r="A197" s="2"/>
      <c r="B197" s="222"/>
      <c r="C197" s="223"/>
      <c r="D197" s="224"/>
      <c r="E197" s="225"/>
      <c r="F197" s="226"/>
    </row>
    <row r="198" spans="1:6" ht="15.75" thickBot="1" x14ac:dyDescent="0.3">
      <c r="A198" s="79"/>
      <c r="B198" s="78" t="s">
        <v>154</v>
      </c>
      <c r="C198" s="80"/>
      <c r="D198" s="99"/>
      <c r="E198" s="81"/>
      <c r="F198" s="82"/>
    </row>
    <row r="199" spans="1:6" ht="15.75" thickBot="1" x14ac:dyDescent="0.3">
      <c r="A199" s="79"/>
      <c r="B199" s="78" t="s">
        <v>155</v>
      </c>
      <c r="C199" s="83"/>
      <c r="D199" s="99"/>
      <c r="E199" s="81"/>
      <c r="F199" s="82"/>
    </row>
    <row r="200" spans="1:6" ht="15.75" thickBot="1" x14ac:dyDescent="0.3">
      <c r="A200" s="79"/>
      <c r="B200" s="78" t="s">
        <v>132</v>
      </c>
      <c r="C200" s="83"/>
      <c r="D200" s="99"/>
      <c r="E200" s="81"/>
      <c r="F200" s="82"/>
    </row>
    <row r="201" spans="1:6" ht="15.75" thickBot="1" x14ac:dyDescent="0.3">
      <c r="A201" s="79"/>
      <c r="B201" s="78" t="s">
        <v>156</v>
      </c>
      <c r="C201" s="83"/>
      <c r="D201" s="99"/>
      <c r="E201" s="81"/>
      <c r="F201" s="82"/>
    </row>
    <row r="202" spans="1:6" ht="15.75" thickBot="1" x14ac:dyDescent="0.3">
      <c r="A202" s="85"/>
      <c r="B202" s="78" t="s">
        <v>134</v>
      </c>
      <c r="C202" s="83">
        <v>0.19</v>
      </c>
      <c r="D202" s="99"/>
      <c r="E202" s="81"/>
      <c r="F202" s="84"/>
    </row>
    <row r="203" spans="1:6" ht="15.75" thickBot="1" x14ac:dyDescent="0.3">
      <c r="A203" s="79"/>
      <c r="B203" s="205" t="s">
        <v>135</v>
      </c>
      <c r="C203" s="206"/>
      <c r="D203" s="207"/>
      <c r="E203" s="81"/>
      <c r="F203" s="102">
        <f>SUM(F198:F202)</f>
        <v>0</v>
      </c>
    </row>
    <row r="204" spans="1:6" ht="15.75" thickBot="1" x14ac:dyDescent="0.3"/>
    <row r="205" spans="1:6" x14ac:dyDescent="0.25">
      <c r="B205" s="208" t="s">
        <v>171</v>
      </c>
      <c r="C205" s="209"/>
      <c r="D205" s="210"/>
      <c r="E205" s="214"/>
      <c r="F205" s="215"/>
    </row>
    <row r="206" spans="1:6" ht="15.75" thickBot="1" x14ac:dyDescent="0.3">
      <c r="B206" s="211" t="s">
        <v>172</v>
      </c>
      <c r="C206" s="212"/>
      <c r="D206" s="213"/>
      <c r="E206" s="216"/>
      <c r="F206" s="217"/>
    </row>
    <row r="207" spans="1:6" ht="15.75" thickBot="1" x14ac:dyDescent="0.3">
      <c r="B207" s="203" t="s">
        <v>135</v>
      </c>
      <c r="C207" s="204"/>
      <c r="D207" s="204"/>
      <c r="E207" s="201"/>
      <c r="F207" s="202"/>
    </row>
    <row r="209" spans="2:4" ht="15" customHeight="1" x14ac:dyDescent="0.25"/>
    <row r="211" spans="2:4" x14ac:dyDescent="0.25">
      <c r="B211" s="254" t="s">
        <v>177</v>
      </c>
      <c r="C211" s="254"/>
      <c r="D211" s="254"/>
    </row>
    <row r="212" spans="2:4" x14ac:dyDescent="0.25">
      <c r="B212" s="255"/>
      <c r="C212" s="255"/>
      <c r="D212" s="255"/>
    </row>
  </sheetData>
  <protectedRanges>
    <protectedRange sqref="B212" name="Rango1_1"/>
  </protectedRanges>
  <mergeCells count="20">
    <mergeCell ref="E205:F205"/>
    <mergeCell ref="E206:F206"/>
    <mergeCell ref="E155:E156"/>
    <mergeCell ref="F155:F156"/>
    <mergeCell ref="B211:D212"/>
    <mergeCell ref="A11:F11"/>
    <mergeCell ref="A6:F6"/>
    <mergeCell ref="A7:F7"/>
    <mergeCell ref="A9:F9"/>
    <mergeCell ref="A12:F12"/>
    <mergeCell ref="A8:E8"/>
    <mergeCell ref="E207:F207"/>
    <mergeCell ref="B207:D207"/>
    <mergeCell ref="A155:A156"/>
    <mergeCell ref="B155:B156"/>
    <mergeCell ref="C155:C156"/>
    <mergeCell ref="D155:D156"/>
    <mergeCell ref="B203:D203"/>
    <mergeCell ref="B205:D205"/>
    <mergeCell ref="B206:D206"/>
  </mergeCells>
  <pageMargins left="0.70866141732283472" right="0.7086614173228347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Practicante Serv. Admin</dc:creator>
  <cp:lastModifiedBy>Practicante Serv. Admin</cp:lastModifiedBy>
  <cp:lastPrinted>2021-10-27T20:27:26Z</cp:lastPrinted>
  <dcterms:created xsi:type="dcterms:W3CDTF">2021-10-27T02:45:10Z</dcterms:created>
  <dcterms:modified xsi:type="dcterms:W3CDTF">2021-11-16T20:34:59Z</dcterms:modified>
</cp:coreProperties>
</file>